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18"/>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1192\AC\Temp\"/>
    </mc:Choice>
  </mc:AlternateContent>
  <xr:revisionPtr revIDLastSave="197" documentId="8_{A9D826DD-0F93-40AF-B546-7C1B836689C4}" xr6:coauthVersionLast="45" xr6:coauthVersionMax="45" xr10:uidLastSave="{B886E0D9-BD6E-437E-8994-C3BABE4EC9DC}"/>
  <bookViews>
    <workbookView xWindow="1845" yWindow="450" windowWidth="26880" windowHeight="13365" xr2:uid="{A22C3C8D-C3A1-4F48-BE63-F0C047B2BEAD}"/>
  </bookViews>
  <sheets>
    <sheet name="CEO" sheetId="5" r:id="rId1"/>
  </sheets>
  <definedNames>
    <definedName name="_xlnm.Print_Area" localSheetId="0">CEO!#REF!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3" i="5" l="1"/>
  <c r="O64" i="5"/>
  <c r="N62" i="5"/>
  <c r="M62" i="5"/>
  <c r="L62" i="5"/>
  <c r="K62" i="5"/>
  <c r="J62" i="5"/>
  <c r="I62" i="5"/>
  <c r="H62" i="5"/>
  <c r="G62" i="5"/>
  <c r="F62" i="5"/>
  <c r="O51" i="5"/>
  <c r="O52" i="5"/>
  <c r="N50" i="5"/>
  <c r="M50" i="5"/>
  <c r="L50" i="5"/>
  <c r="K50" i="5"/>
  <c r="J50" i="5"/>
  <c r="I50" i="5"/>
  <c r="H50" i="5"/>
  <c r="G50" i="5"/>
  <c r="F50" i="5"/>
  <c r="O39" i="5"/>
  <c r="O40" i="5"/>
  <c r="N38" i="5"/>
  <c r="M38" i="5"/>
  <c r="L38" i="5"/>
  <c r="K38" i="5"/>
  <c r="J38" i="5"/>
  <c r="I38" i="5"/>
  <c r="H38" i="5"/>
  <c r="G38" i="5"/>
  <c r="F38" i="5"/>
  <c r="O27" i="5"/>
  <c r="O28" i="5"/>
  <c r="N26" i="5"/>
  <c r="M26" i="5"/>
  <c r="L26" i="5"/>
  <c r="K26" i="5"/>
  <c r="J26" i="5"/>
  <c r="I26" i="5"/>
  <c r="H26" i="5"/>
  <c r="G26" i="5"/>
  <c r="F26" i="5"/>
  <c r="O15" i="5"/>
  <c r="O16" i="5"/>
  <c r="N14" i="5"/>
  <c r="M14" i="5"/>
  <c r="L14" i="5"/>
  <c r="K14" i="5"/>
  <c r="J14" i="5"/>
  <c r="I14" i="5"/>
  <c r="H14" i="5"/>
  <c r="G14" i="5"/>
  <c r="F14" i="5"/>
</calcChain>
</file>

<file path=xl/sharedStrings.xml><?xml version="1.0" encoding="utf-8"?>
<sst xmlns="http://schemas.openxmlformats.org/spreadsheetml/2006/main" count="176" uniqueCount="87">
  <si>
    <t>Weight</t>
  </si>
  <si>
    <t>Credit Skills</t>
  </si>
  <si>
    <t xml:space="preserve">Candidate's Score: </t>
  </si>
  <si>
    <t>Candidate Vetted Score:</t>
  </si>
  <si>
    <t>Compensation:</t>
  </si>
  <si>
    <t>Interviews:</t>
  </si>
  <si>
    <t>References:</t>
  </si>
  <si>
    <t xml:space="preserve">Formal credit training through BOK, Masters in Finance from DU.  Has dealt within the $5M-$150M annual size space mainly his entire career ($25-$250M sweet spot) EBIDTA $1M-$10M.  Independent Bank - mostly cash flow leverage finance, tax exempt financing – charter schools, private schools, metro districts.  Inherited $45M portfolio and built to $100M in 1.5yr.  A lot of experience with OOCRE.  Entire portfolio consists of 12-15 relationships. COI’s - accountants, lawyers, shared associations, involved with ACG corporate group - equity backed companies, SCSS - charter school space, investment bankers (build this network from the ground up).   interested in meeting with BOC / 2nd merger with Independent might be too much for his clients.  </t>
  </si>
  <si>
    <t>Key Performance Indicators</t>
  </si>
  <si>
    <t>Position Description</t>
  </si>
  <si>
    <t>Interview &amp; Ref. Chk</t>
  </si>
  <si>
    <t>Debrief Notes:</t>
  </si>
  <si>
    <t>Validation Method</t>
  </si>
  <si>
    <t>5+ years CEO Experience</t>
  </si>
  <si>
    <t>Capital Raise Experience</t>
  </si>
  <si>
    <t xml:space="preserve">Prior/Current experience/success raising PE Capital of $20M + </t>
  </si>
  <si>
    <t>Strong credit skills, ability to accurately pre-flight (detail), work with underwriters and credit (macro), for wide range of C&amp;I and CRE Credit Facilities</t>
  </si>
  <si>
    <t>Denver Network</t>
  </si>
  <si>
    <t>Diversity &amp; Inclusion</t>
  </si>
  <si>
    <t>https://www.selfmgmt.com/</t>
  </si>
  <si>
    <t>Emotional Quotient</t>
  </si>
  <si>
    <t xml:space="preserve">EQ refers to a person's ability to understand his/her emotion along with the emotions of others.  Leadership. </t>
  </si>
  <si>
    <t>Possesses a network of bankers, COI's, referrals sources, current and previous customers within Metro Denver.  Access to Talent.</t>
  </si>
  <si>
    <r>
      <rPr>
        <sz val="14"/>
        <rFont val="Arial"/>
        <family val="2"/>
      </rPr>
      <t>The CEO is responsible for the overall direction and administration of programs, products and services including the Bank's financial performance, credit quality, business development, operations, regulatory compliance, and risk management</t>
    </r>
    <r>
      <rPr>
        <b/>
        <sz val="14"/>
        <rFont val="Arial"/>
        <family val="2"/>
      </rPr>
      <t xml:space="preserve">. </t>
    </r>
  </si>
  <si>
    <t>Urgency &amp; Pace</t>
  </si>
  <si>
    <t xml:space="preserve">Energy, enthusiasm, ambition to succeed, collaborative, strives for excellence, driven to advance personally and professionally.  Culture. </t>
  </si>
  <si>
    <t>Organizational practices where different groups or individuals having different backgrounds are culturally and socially accepted and equally treated. Culture</t>
  </si>
  <si>
    <t xml:space="preserve">Define your KPI's that reflect the critical components for success in the role and that are supportive of the mission and values of the organization.  </t>
  </si>
  <si>
    <t>Other KPI</t>
  </si>
  <si>
    <t>303-792-2989</t>
  </si>
  <si>
    <t>Suzanne Naples - Resume</t>
  </si>
  <si>
    <t>Base Salary:</t>
  </si>
  <si>
    <t>Bonus:</t>
  </si>
  <si>
    <t>Stock Value:</t>
  </si>
  <si>
    <t>401-k</t>
  </si>
  <si>
    <t>Healthcare Cost:</t>
  </si>
  <si>
    <t>Resume:</t>
  </si>
  <si>
    <t>2nd Interview:</t>
  </si>
  <si>
    <t>3rd Interview:</t>
  </si>
  <si>
    <t>Days to Offer:</t>
  </si>
  <si>
    <t>Client Internal:</t>
  </si>
  <si>
    <t>External:</t>
  </si>
  <si>
    <t>KPI SCORE</t>
  </si>
  <si>
    <t>Experience Summary:</t>
  </si>
  <si>
    <t>1st Interview:</t>
  </si>
  <si>
    <t>rebecca@ctisearch.com</t>
  </si>
  <si>
    <t>timp@ctisearch.com</t>
  </si>
  <si>
    <t>Scott Book - Resume</t>
  </si>
  <si>
    <t>Matthew Chase - Resume</t>
  </si>
  <si>
    <t>Lauren Baker - Resume</t>
  </si>
  <si>
    <t>lindi@ctisearch.com</t>
  </si>
  <si>
    <t>5 years current / recent experience as a CEO at a Community Bank with $250M to $5B in assets, with a Commercial C&amp;I balance with CRE</t>
  </si>
  <si>
    <t>Cognitive Skills</t>
  </si>
  <si>
    <t xml:space="preserve">Working memory, cognitive flexibility, pattern recognition, multiple simultaneous attention.  Leadership. https://www.c8sciences.com/about/8ccc/  </t>
  </si>
  <si>
    <t>Scott Book - SVP - Regional Bank, Denver, CO</t>
  </si>
  <si>
    <t>Director of Commercial Banking activities at Regional Bank, N.A., a division of $75BB holding company, . Responsible for the coordination of relationship-driven banking team with expertise in commercial and industrial credit, real estate, depository, and treasury management services to the middle market commercial segment in Colorado. Serves as Academy's senior advisor to clients on credit, growth, acquisition, and sales strategies to successfully grow their businesses.
Vectra Bank Colorado, 
Senior Vice President - Business and Commercial Banking Manager
Responsible for over $1 Billion in total bank assets representing over $40 million in annual revenue for the company's Community Banking Division. Directly managed all business and commercial lending activities for the state of Colorado including metro, resort, and western slope markets for 38 branch locations.</t>
  </si>
  <si>
    <t>He serves on the board of directors of the Colorado Symphony Orchestra, the Metro Denver Chamber of Commerce, the Metro Denver Economic Development Corporation and Goodwill Industries. He was the Campaign Chairman for the 2007 – 2008 Mile High United Way Campaign in Denver and will be Chairing the Goodwill Industries Board for the 2009-2011 term</t>
  </si>
  <si>
    <t>Suzanne Naples  - EVP Commercial - Regional Bank - Columbus, OH</t>
  </si>
  <si>
    <t>Matthew Chase - EVP Commercial - Large Community Bank, Denver, CO</t>
  </si>
  <si>
    <t>Lauren Baker - EVP Commercial - Regional Bank, Denver, CO</t>
  </si>
  <si>
    <t>$300K</t>
  </si>
  <si>
    <t>M. Bailey and S. Jones (old co-workers at previous bank)</t>
  </si>
  <si>
    <t>T. Fuller (current bank)</t>
  </si>
  <si>
    <t>$155K</t>
  </si>
  <si>
    <t>$70K</t>
  </si>
  <si>
    <t>L. Boston (former CEO of Regional Bank)</t>
  </si>
  <si>
    <t>$200K</t>
  </si>
  <si>
    <t>$25K</t>
  </si>
  <si>
    <t xml:space="preserve">Has met with CEO x 2, both good meetings, good chemistry, but Suzanne perceives inconsistency with EVP at Holding Company's description of culture, goals, compensation, and how/where she and this role fits into Bank and Holding Company.  Could be a big hurdle in attracting her. </t>
  </si>
  <si>
    <t xml:space="preserve">On Hold until S. Naples meets with EVP's of Holding Company.   If Suzanne is too much horsepower, Scott may be a better fit if this is really a "right hand commercial hand" for Bank CEO.  </t>
  </si>
  <si>
    <t>Numerous at Bank - Suzanne - former boss.</t>
  </si>
  <si>
    <t xml:space="preserve">None discussed. EVP at Holding Company and Suzanne discussed Matthew for Business Banking Leadership / Matthew is likely not interested in "long-term #2 behind Bank CEO". </t>
  </si>
  <si>
    <t>D. Pace former CEO at previous Bank "Excellent Leader", 100% top performer, strategy and execution skills are spot on.</t>
  </si>
  <si>
    <t xml:space="preserve">Excellent comparison to Matthew for Business Banking and SBA Leadership Role.  Should meet with EVP at Parent Company. </t>
  </si>
  <si>
    <t>Candidate - Title - Company</t>
  </si>
  <si>
    <t>Suzanne Naples - Reference</t>
  </si>
  <si>
    <t>Scott Book - Reference</t>
  </si>
  <si>
    <t>Matthew Chase - Reference</t>
  </si>
  <si>
    <t>Lauren Baker - Reference</t>
  </si>
  <si>
    <t>As President of BOK Financial’s Colorado market, Andy Aye leads efforts to build a company culture that proactively supports the community’s business, individual and philanthropic needs. Through mentoring, attracting top talent and building winning teams, Andy focuses on growing relationships by bringing new ideas to the table that help clients solve problems, build businesses and protect assets.
His background as both a commercial lender and borrower has provided a unique perspective when working with entrepreneurs, family-owned businesses, corporate customers and private equity funds. Andy aspires to build long-term value by offering honest communication, consistent behavior and proactive solutions that reward well-placed entrepreneurial risk.
Andy has spent his entire career financially and operationally supporting businesses and organizations. Prior to joining BOK Financial, Andy was a Director with Stonehenge Capital Company where he was responsible for the origination and management of mezzanine and equity investments and contributed to eight portfolio companies at a strategic level through board seats and observation rights. Prior to Stonehenge he held several banking leadership positions in Denver and Chicago.
 sits on the Board of Governors for the Metro Denver Economic Development Corporation and was a founding board member of Colorado Advanced Manufacturing Association (CAMA). He is also a Board Member of ACE Scholarships and The Blue Bench. Andy is Co-Chair of the BOK Financial Biz Bash, a nonprofit fundraising concert that has raised over $6 million to benefit children’s charities.</t>
  </si>
  <si>
    <t xml:space="preserve">Target 40% </t>
  </si>
  <si>
    <t>21,'22, $80K</t>
  </si>
  <si>
    <t>3% Match</t>
  </si>
  <si>
    <t>$950/month</t>
  </si>
  <si>
    <t>3rd+ Offer Term</t>
  </si>
  <si>
    <t>Days/Formal Offer:</t>
  </si>
  <si>
    <t>48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</si>
</sst>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d/yy;@"/>
  </numFmts>
  <fonts count="23" x14ac:knownFonts="1">
    <font>
      <sz val="11"/>
      <color theme="1"/>
      <name val="Calibri"/>
      <family val="2"/>
      <scheme val="minor"/>
    </font>
    <font>
      <sz val="10"/>
      <name val="Arial"/>
      <family val="2"/>
    </font>
    <font>
      <sz val="10"/>
      <name val="Calibri"/>
      <family val="2"/>
      <scheme val="minor"/>
    </font>
    <font>
      <b/>
      <sz val="16"/>
      <name val="Calibri"/>
      <family val="2"/>
      <scheme val="minor"/>
    </font>
    <font>
      <b/>
      <sz val="14"/>
      <name val="Arial"/>
      <family val="2"/>
    </font>
    <font>
      <sz val="11"/>
      <color rgb="FF9C6500"/>
      <name val="Calibri"/>
      <family val="2"/>
      <scheme val="minor"/>
    </font>
    <font>
      <sz val="14"/>
      <name val="Calibri"/>
      <family val="2"/>
      <scheme val="minor"/>
    </font>
    <font>
      <u/>
      <sz val="10"/>
      <color theme="10"/>
      <name val="Arial"/>
      <family val="2"/>
    </font>
    <font>
      <sz val="11"/>
      <name val="Calibri"/>
      <family val="2"/>
      <scheme val="minor"/>
    </font>
    <font>
      <b/>
      <u/>
      <sz val="11"/>
      <color indexed="10"/>
      <name val="Calibri"/>
      <family val="2"/>
      <scheme val="minor"/>
    </font>
    <font>
      <sz val="12"/>
      <name val="Calibri"/>
      <family val="2"/>
      <scheme val="minor"/>
    </font>
    <font>
      <b/>
      <sz val="12"/>
      <name val="Calibri"/>
      <family val="2"/>
      <scheme val="minor"/>
    </font>
    <font>
      <b/>
      <sz val="11"/>
      <name val="Calibri"/>
      <family val="2"/>
      <scheme val="minor"/>
    </font>
    <font>
      <b/>
      <u/>
      <sz val="12"/>
      <name val="Calibri"/>
      <family val="2"/>
      <scheme val="minor"/>
    </font>
    <font>
      <b/>
      <u/>
      <sz val="16"/>
      <name val="Calibri"/>
      <family val="2"/>
      <scheme val="minor"/>
    </font>
    <font>
      <b/>
      <sz val="10"/>
      <name val="Calibri"/>
      <family val="2"/>
      <scheme val="minor"/>
    </font>
    <font>
      <b/>
      <i/>
      <sz val="17"/>
      <name val="Calibri"/>
      <family val="2"/>
      <scheme val="minor"/>
    </font>
    <font>
      <b/>
      <u/>
      <sz val="10"/>
      <name val="Arial"/>
      <family val="2"/>
    </font>
    <font>
      <sz val="10"/>
      <name val="Arial"/>
    </font>
    <font>
      <sz val="11"/>
      <color theme="1"/>
      <name val="Calibri"/>
      <family val="2"/>
      <scheme val="minor"/>
    </font>
    <font>
      <sz val="14"/>
      <color theme="1"/>
      <name val="Calibri"/>
      <family val="2"/>
      <scheme val="minor"/>
    </font>
    <font>
      <sz val="14"/>
      <name val="Arial"/>
      <family val="2"/>
    </font>
    <font>
      <u/>
      <sz val="14"/>
      <color theme="10"/>
      <name val="Arial"/>
      <family val="2"/>
    </font>
  </fonts>
  <fills count="9">
    <fill>
      <patternFill patternType="none"/>
    </fill>
    <fill>
      <patternFill patternType="gray125"/>
    </fill>
    <fill>
      <patternFill patternType="solid">
        <fgColor rgb="FFFFEB9C"/>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rgb="FFFF6600"/>
        <bgColor indexed="64"/>
      </patternFill>
    </fill>
    <fill>
      <patternFill patternType="solid">
        <fgColor theme="8" tint="0.59999389629810485"/>
        <bgColor indexed="64"/>
      </patternFill>
    </fill>
    <fill>
      <patternFill patternType="solid">
        <fgColor theme="8" tint="0.39997558519241921"/>
        <bgColor indexed="64"/>
      </patternFill>
    </fill>
  </fills>
  <borders count="45">
    <border>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right style="medium">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9">
    <xf numFmtId="0" fontId="0" fillId="0" borderId="0"/>
    <xf numFmtId="0" fontId="7" fillId="0" borderId="0" applyNumberFormat="0" applyFill="0" applyBorder="0" applyAlignment="0" applyProtection="0">
      <alignment vertical="center"/>
    </xf>
    <xf numFmtId="0" fontId="1" fillId="0" borderId="0"/>
    <xf numFmtId="0" fontId="5" fillId="2" borderId="0" applyNumberFormat="0" applyBorder="0" applyAlignment="0" applyProtection="0"/>
    <xf numFmtId="9" fontId="1" fillId="0" borderId="0" applyFont="0" applyFill="0" applyBorder="0" applyAlignment="0" applyProtection="0"/>
    <xf numFmtId="0" fontId="1" fillId="0" borderId="0"/>
    <xf numFmtId="0" fontId="1" fillId="0" borderId="0">
      <alignment vertical="center"/>
    </xf>
    <xf numFmtId="0" fontId="18" fillId="0" borderId="0">
      <alignment vertical="center"/>
    </xf>
    <xf numFmtId="44" fontId="19" fillId="0" borderId="0" applyFont="0" applyFill="0" applyBorder="0" applyAlignment="0" applyProtection="0"/>
  </cellStyleXfs>
  <cellXfs count="114">
    <xf numFmtId="0" fontId="0" fillId="0" borderId="0" xfId="0"/>
    <xf numFmtId="0" fontId="2" fillId="3" borderId="0" xfId="2" applyFont="1" applyFill="1" applyProtection="1">
      <protection locked="0"/>
    </xf>
    <xf numFmtId="0" fontId="2" fillId="3" borderId="3" xfId="2" applyFont="1" applyFill="1" applyBorder="1" applyProtection="1">
      <protection locked="0"/>
    </xf>
    <xf numFmtId="0" fontId="2" fillId="3" borderId="0" xfId="2" applyFont="1" applyFill="1" applyBorder="1" applyProtection="1">
      <protection locked="0"/>
    </xf>
    <xf numFmtId="0" fontId="6" fillId="6" borderId="4" xfId="3" applyFont="1" applyFill="1" applyBorder="1" applyAlignment="1" applyProtection="1">
      <alignment horizontal="center"/>
      <protection locked="0"/>
    </xf>
    <xf numFmtId="0" fontId="6" fillId="0" borderId="5" xfId="2" applyFont="1" applyFill="1" applyBorder="1" applyAlignment="1" applyProtection="1">
      <alignment horizontal="left"/>
      <protection locked="0"/>
    </xf>
    <xf numFmtId="0" fontId="6" fillId="0" borderId="7" xfId="2" applyFont="1" applyFill="1" applyBorder="1" applyAlignment="1" applyProtection="1">
      <alignment horizontal="left"/>
      <protection locked="0"/>
    </xf>
    <xf numFmtId="12" fontId="11" fillId="5" borderId="10" xfId="2" applyNumberFormat="1" applyFont="1" applyFill="1" applyBorder="1" applyAlignment="1" applyProtection="1">
      <alignment horizontal="center" vertical="center" wrapText="1"/>
      <protection locked="0"/>
    </xf>
    <xf numFmtId="0" fontId="11" fillId="4" borderId="3" xfId="2" applyFont="1" applyFill="1" applyBorder="1" applyAlignment="1" applyProtection="1">
      <alignment horizontal="left" vertical="top" wrapText="1"/>
      <protection locked="0"/>
    </xf>
    <xf numFmtId="0" fontId="8" fillId="6" borderId="11" xfId="2" applyFont="1" applyFill="1" applyBorder="1" applyAlignment="1" applyProtection="1">
      <alignment horizontal="center" vertical="center"/>
      <protection locked="0"/>
    </xf>
    <xf numFmtId="0" fontId="12" fillId="4" borderId="3" xfId="2" applyFont="1" applyFill="1" applyBorder="1" applyAlignment="1" applyProtection="1">
      <alignment horizontal="right" vertical="center"/>
      <protection locked="0"/>
    </xf>
    <xf numFmtId="0" fontId="8" fillId="4" borderId="0" xfId="2" applyFont="1" applyFill="1" applyBorder="1" applyAlignment="1" applyProtection="1">
      <alignment horizontal="left" vertical="center"/>
      <protection locked="0"/>
    </xf>
    <xf numFmtId="0" fontId="13" fillId="4" borderId="3" xfId="2" applyFont="1" applyFill="1" applyBorder="1" applyAlignment="1" applyProtection="1">
      <alignment vertical="center"/>
      <protection locked="0"/>
    </xf>
    <xf numFmtId="0" fontId="2" fillId="4" borderId="0" xfId="2" applyFont="1" applyFill="1" applyProtection="1">
      <protection locked="0"/>
    </xf>
    <xf numFmtId="0" fontId="2" fillId="3" borderId="18" xfId="2" applyFont="1" applyFill="1" applyBorder="1" applyProtection="1">
      <protection locked="0"/>
    </xf>
    <xf numFmtId="0" fontId="2" fillId="0" borderId="0" xfId="2" applyFont="1" applyProtection="1">
      <protection locked="0"/>
    </xf>
    <xf numFmtId="0" fontId="6" fillId="0" borderId="26" xfId="2" applyFont="1" applyBorder="1" applyAlignment="1" applyProtection="1">
      <alignment horizontal="left"/>
      <protection locked="0"/>
    </xf>
    <xf numFmtId="0" fontId="6" fillId="0" borderId="7" xfId="2" applyFont="1" applyBorder="1" applyAlignment="1" applyProtection="1">
      <alignment horizontal="left"/>
      <protection locked="0"/>
    </xf>
    <xf numFmtId="0" fontId="6" fillId="0" borderId="28" xfId="2" applyFont="1" applyBorder="1" applyAlignment="1" applyProtection="1">
      <alignment horizontal="left"/>
      <protection locked="0"/>
    </xf>
    <xf numFmtId="0" fontId="6" fillId="0" borderId="29" xfId="2" applyFont="1" applyBorder="1" applyAlignment="1" applyProtection="1">
      <alignment horizontal="left"/>
      <protection locked="0"/>
    </xf>
    <xf numFmtId="0" fontId="10" fillId="5" borderId="9" xfId="2" applyFont="1" applyFill="1" applyBorder="1" applyAlignment="1">
      <alignment horizontal="center" vertical="center" wrapText="1"/>
    </xf>
    <xf numFmtId="0" fontId="8" fillId="6" borderId="30" xfId="2" applyFont="1" applyFill="1" applyBorder="1" applyAlignment="1" applyProtection="1">
      <alignment vertical="center"/>
      <protection locked="0"/>
    </xf>
    <xf numFmtId="164" fontId="12" fillId="6" borderId="12" xfId="2" applyNumberFormat="1" applyFont="1" applyFill="1" applyBorder="1" applyAlignment="1">
      <alignment horizontal="center" vertical="center"/>
    </xf>
    <xf numFmtId="0" fontId="1" fillId="0" borderId="0" xfId="6">
      <alignment vertical="center"/>
    </xf>
    <xf numFmtId="10" fontId="3" fillId="0" borderId="16" xfId="2" applyNumberFormat="1" applyFont="1" applyBorder="1" applyAlignment="1">
      <alignment horizontal="center" vertical="center"/>
    </xf>
    <xf numFmtId="0" fontId="10" fillId="4" borderId="0" xfId="2" applyFont="1" applyFill="1" applyAlignment="1" applyProtection="1">
      <alignment horizontal="left" vertical="center"/>
      <protection locked="0"/>
    </xf>
    <xf numFmtId="0" fontId="7" fillId="4" borderId="0" xfId="1" applyFill="1" applyAlignment="1" applyProtection="1">
      <alignment horizontal="left" vertical="center"/>
      <protection locked="0"/>
    </xf>
    <xf numFmtId="0" fontId="10" fillId="4" borderId="0" xfId="2" applyFont="1" applyFill="1" applyAlignment="1" applyProtection="1">
      <alignment vertical="center"/>
      <protection locked="0"/>
    </xf>
    <xf numFmtId="0" fontId="13" fillId="4" borderId="0" xfId="2" applyFont="1" applyFill="1" applyAlignment="1" applyProtection="1">
      <alignment horizontal="left" vertical="center"/>
      <protection locked="0"/>
    </xf>
    <xf numFmtId="0" fontId="13" fillId="4" borderId="0" xfId="2" applyFont="1" applyFill="1" applyAlignment="1" applyProtection="1">
      <alignment horizontal="center" vertical="center"/>
      <protection locked="0"/>
    </xf>
    <xf numFmtId="0" fontId="13" fillId="4" borderId="0" xfId="2" applyFont="1" applyFill="1" applyAlignment="1" applyProtection="1">
      <alignment vertical="center"/>
      <protection locked="0"/>
    </xf>
    <xf numFmtId="0" fontId="2" fillId="4" borderId="3" xfId="2" applyFont="1" applyFill="1" applyBorder="1" applyProtection="1">
      <protection locked="0"/>
    </xf>
    <xf numFmtId="0" fontId="2" fillId="4" borderId="2" xfId="2" applyFont="1" applyFill="1" applyBorder="1" applyProtection="1">
      <protection locked="0"/>
    </xf>
    <xf numFmtId="0" fontId="15" fillId="4" borderId="19" xfId="2" applyFont="1" applyFill="1" applyBorder="1" applyProtection="1">
      <protection locked="0"/>
    </xf>
    <xf numFmtId="0" fontId="8" fillId="4" borderId="0" xfId="2" applyFont="1" applyFill="1" applyProtection="1">
      <protection locked="0"/>
    </xf>
    <xf numFmtId="10" fontId="9" fillId="4" borderId="0" xfId="4" applyNumberFormat="1" applyFont="1" applyFill="1" applyAlignment="1" applyProtection="1">
      <alignment horizontal="center"/>
      <protection locked="0"/>
    </xf>
    <xf numFmtId="0" fontId="18" fillId="0" borderId="0" xfId="7">
      <alignment vertical="center"/>
    </xf>
    <xf numFmtId="0" fontId="8" fillId="3" borderId="0" xfId="2" applyFont="1" applyFill="1" applyProtection="1">
      <protection locked="0"/>
    </xf>
    <xf numFmtId="10" fontId="9" fillId="3" borderId="0" xfId="4" applyNumberFormat="1" applyFont="1" applyFill="1" applyAlignment="1" applyProtection="1">
      <alignment horizontal="center"/>
      <protection locked="0"/>
    </xf>
    <xf numFmtId="0" fontId="7" fillId="4" borderId="0" xfId="1" applyFill="1" applyBorder="1" applyAlignment="1" applyProtection="1">
      <alignment horizontal="left" vertical="center"/>
      <protection locked="0"/>
    </xf>
    <xf numFmtId="0" fontId="7" fillId="4" borderId="0" xfId="1" applyFill="1" applyAlignment="1" applyProtection="1">
      <protection locked="0"/>
    </xf>
    <xf numFmtId="0" fontId="20" fillId="0" borderId="0" xfId="0" applyFont="1"/>
    <xf numFmtId="0" fontId="6" fillId="6" borderId="34" xfId="3" applyFont="1" applyFill="1" applyBorder="1" applyAlignment="1" applyProtection="1">
      <alignment horizontal="center"/>
      <protection locked="0"/>
    </xf>
    <xf numFmtId="0" fontId="3" fillId="5" borderId="11" xfId="2" applyFont="1" applyFill="1" applyBorder="1" applyAlignment="1" applyProtection="1">
      <alignment horizontal="center" vertical="center" wrapText="1"/>
      <protection locked="0"/>
    </xf>
    <xf numFmtId="0" fontId="7" fillId="0" borderId="26" xfId="1" applyBorder="1" applyAlignment="1" applyProtection="1">
      <alignment horizontal="left"/>
      <protection locked="0"/>
    </xf>
    <xf numFmtId="44" fontId="10" fillId="8" borderId="11" xfId="8" applyFont="1" applyFill="1" applyBorder="1" applyAlignment="1" applyProtection="1">
      <alignment horizontal="left" vertical="center" wrapText="1"/>
      <protection locked="0"/>
    </xf>
    <xf numFmtId="0" fontId="10" fillId="8" borderId="11" xfId="2" applyFont="1" applyFill="1" applyBorder="1" applyAlignment="1" applyProtection="1">
      <alignment horizontal="left" vertical="center" wrapText="1"/>
      <protection locked="0"/>
    </xf>
    <xf numFmtId="0" fontId="10" fillId="7" borderId="11" xfId="2" applyFont="1" applyFill="1" applyBorder="1" applyAlignment="1" applyProtection="1">
      <alignment horizontal="left" vertical="center" wrapText="1"/>
      <protection locked="0"/>
    </xf>
    <xf numFmtId="0" fontId="10" fillId="7" borderId="37" xfId="2" applyFont="1" applyFill="1" applyBorder="1" applyAlignment="1" applyProtection="1">
      <alignment horizontal="left" vertical="center" wrapText="1"/>
      <protection locked="0"/>
    </xf>
    <xf numFmtId="165" fontId="10" fillId="7" borderId="37" xfId="2" applyNumberFormat="1" applyFont="1" applyFill="1" applyBorder="1" applyAlignment="1" applyProtection="1">
      <alignment horizontal="left" vertical="center" wrapText="1"/>
      <protection locked="0"/>
    </xf>
    <xf numFmtId="165" fontId="10" fillId="7" borderId="11" xfId="2" applyNumberFormat="1" applyFont="1" applyFill="1" applyBorder="1" applyAlignment="1" applyProtection="1">
      <alignment horizontal="left" vertical="center" wrapText="1"/>
      <protection locked="0"/>
    </xf>
    <xf numFmtId="1" fontId="10" fillId="7" borderId="11" xfId="2" applyNumberFormat="1" applyFont="1" applyFill="1" applyBorder="1" applyAlignment="1" applyProtection="1">
      <alignment horizontal="left" vertical="center" wrapText="1"/>
      <protection locked="0"/>
    </xf>
    <xf numFmtId="0" fontId="7" fillId="4" borderId="25" xfId="1" applyFill="1" applyBorder="1" applyAlignment="1" applyProtection="1">
      <alignment horizontal="center" vertical="center"/>
      <protection locked="0"/>
    </xf>
    <xf numFmtId="0" fontId="2" fillId="4" borderId="25" xfId="2" applyFont="1" applyFill="1" applyBorder="1" applyProtection="1">
      <protection locked="0"/>
    </xf>
    <xf numFmtId="0" fontId="11" fillId="4" borderId="41" xfId="2" applyFont="1" applyFill="1" applyBorder="1" applyAlignment="1" applyProtection="1">
      <alignment vertical="top" wrapText="1"/>
      <protection locked="0"/>
    </xf>
    <xf numFmtId="0" fontId="0" fillId="4" borderId="3" xfId="0" applyFill="1" applyBorder="1" applyAlignment="1"/>
    <xf numFmtId="0" fontId="0" fillId="4" borderId="0" xfId="0" applyFill="1" applyAlignment="1"/>
    <xf numFmtId="0" fontId="0" fillId="4" borderId="0" xfId="0" applyFill="1" applyBorder="1" applyAlignment="1"/>
    <xf numFmtId="0" fontId="7" fillId="4" borderId="3" xfId="1" applyFill="1" applyBorder="1" applyAlignment="1" applyProtection="1">
      <alignment horizontal="left" vertical="center"/>
      <protection locked="0"/>
    </xf>
    <xf numFmtId="0" fontId="2" fillId="4" borderId="0" xfId="2" applyFont="1" applyFill="1" applyBorder="1" applyProtection="1">
      <protection locked="0"/>
    </xf>
    <xf numFmtId="0" fontId="15" fillId="4" borderId="43" xfId="2" applyFont="1" applyFill="1" applyBorder="1" applyProtection="1">
      <protection locked="0"/>
    </xf>
    <xf numFmtId="0" fontId="2" fillId="4" borderId="1" xfId="2" applyFont="1" applyFill="1" applyBorder="1" applyProtection="1">
      <protection locked="0"/>
    </xf>
    <xf numFmtId="0" fontId="2" fillId="0" borderId="0" xfId="2" applyFont="1" applyFill="1" applyProtection="1">
      <protection locked="0"/>
    </xf>
    <xf numFmtId="0" fontId="2" fillId="0" borderId="3" xfId="2" applyFont="1" applyBorder="1" applyAlignment="1" applyProtection="1">
      <alignment horizontal="left" vertical="center"/>
      <protection locked="0"/>
    </xf>
    <xf numFmtId="0" fontId="7" fillId="4" borderId="0" xfId="1" applyFill="1" applyAlignment="1" applyProtection="1">
      <alignment horizontal="right" vertical="center"/>
      <protection locked="0"/>
    </xf>
    <xf numFmtId="0" fontId="22" fillId="4" borderId="0" xfId="1" applyFont="1" applyFill="1" applyAlignment="1" applyProtection="1">
      <protection locked="0"/>
    </xf>
    <xf numFmtId="0" fontId="11" fillId="8" borderId="11" xfId="2" applyFont="1" applyFill="1" applyBorder="1" applyAlignment="1" applyProtection="1">
      <alignment vertical="center" wrapText="1"/>
      <protection locked="0"/>
    </xf>
    <xf numFmtId="0" fontId="11" fillId="7" borderId="11" xfId="2" applyFont="1" applyFill="1" applyBorder="1" applyAlignment="1" applyProtection="1">
      <alignment vertical="center" wrapText="1"/>
      <protection locked="0"/>
    </xf>
    <xf numFmtId="0" fontId="11" fillId="8" borderId="0" xfId="2" applyFont="1" applyFill="1" applyBorder="1" applyAlignment="1" applyProtection="1">
      <alignment vertical="center" wrapText="1"/>
      <protection locked="0"/>
    </xf>
    <xf numFmtId="0" fontId="11" fillId="7" borderId="44" xfId="2" applyFont="1" applyFill="1" applyBorder="1" applyAlignment="1" applyProtection="1">
      <alignment vertical="center" wrapText="1"/>
      <protection locked="0"/>
    </xf>
    <xf numFmtId="0" fontId="22" fillId="4" borderId="0" xfId="1" applyFont="1" applyFill="1" applyBorder="1" applyAlignment="1" applyProtection="1">
      <alignment horizontal="left" vertical="center" indent="1"/>
      <protection locked="0"/>
    </xf>
    <xf numFmtId="0" fontId="6" fillId="0" borderId="3" xfId="2" applyFont="1" applyBorder="1" applyAlignment="1" applyProtection="1">
      <alignment horizontal="left" vertical="center" indent="1"/>
      <protection locked="0"/>
    </xf>
    <xf numFmtId="0" fontId="11" fillId="7" borderId="20" xfId="2" applyFont="1" applyFill="1" applyBorder="1" applyAlignment="1" applyProtection="1">
      <alignment vertical="center" wrapText="1"/>
      <protection locked="0"/>
    </xf>
    <xf numFmtId="0" fontId="22" fillId="4" borderId="3" xfId="1" applyFont="1" applyFill="1" applyBorder="1" applyAlignment="1" applyProtection="1">
      <alignment horizontal="left" vertical="center" indent="1"/>
      <protection locked="0"/>
    </xf>
    <xf numFmtId="0" fontId="22" fillId="4" borderId="0" xfId="1" applyFont="1" applyFill="1" applyAlignment="1" applyProtection="1">
      <alignment horizontal="left" vertical="center"/>
      <protection locked="0"/>
    </xf>
    <xf numFmtId="0" fontId="11" fillId="7" borderId="40" xfId="2" applyFont="1" applyFill="1" applyBorder="1" applyAlignment="1" applyProtection="1">
      <alignment vertical="center" wrapText="1"/>
      <protection locked="0"/>
    </xf>
    <xf numFmtId="0" fontId="22" fillId="4" borderId="25" xfId="1" applyFont="1" applyFill="1" applyBorder="1" applyAlignment="1" applyProtection="1">
      <protection locked="0"/>
    </xf>
    <xf numFmtId="0" fontId="10" fillId="8" borderId="38" xfId="2" applyFont="1" applyFill="1" applyBorder="1" applyAlignment="1" applyProtection="1">
      <alignment horizontal="left" vertical="center" wrapText="1"/>
      <protection locked="0"/>
    </xf>
    <xf numFmtId="0" fontId="10" fillId="8" borderId="36" xfId="2" applyFont="1" applyFill="1" applyBorder="1" applyAlignment="1" applyProtection="1">
      <alignment horizontal="left" vertical="center" wrapText="1"/>
      <protection locked="0"/>
    </xf>
    <xf numFmtId="0" fontId="10" fillId="8" borderId="39" xfId="2" applyFont="1" applyFill="1" applyBorder="1" applyAlignment="1" applyProtection="1">
      <alignment horizontal="left" vertical="center" wrapText="1"/>
      <protection locked="0"/>
    </xf>
    <xf numFmtId="0" fontId="10" fillId="7" borderId="17" xfId="2" applyFont="1" applyFill="1" applyBorder="1" applyAlignment="1" applyProtection="1">
      <alignment horizontal="left" vertical="top" wrapText="1"/>
      <protection locked="0"/>
    </xf>
    <xf numFmtId="0" fontId="10" fillId="7" borderId="0" xfId="2" applyFont="1" applyFill="1" applyAlignment="1" applyProtection="1">
      <alignment horizontal="left" vertical="top" wrapText="1"/>
      <protection locked="0"/>
    </xf>
    <xf numFmtId="0" fontId="10" fillId="7" borderId="18" xfId="2" applyFont="1" applyFill="1" applyBorder="1" applyAlignment="1" applyProtection="1">
      <alignment horizontal="left" vertical="top" wrapText="1"/>
      <protection locked="0"/>
    </xf>
    <xf numFmtId="0" fontId="10" fillId="7" borderId="19" xfId="2" applyFont="1" applyFill="1" applyBorder="1" applyAlignment="1" applyProtection="1">
      <alignment horizontal="left" vertical="center" wrapText="1"/>
      <protection locked="0"/>
    </xf>
    <xf numFmtId="0" fontId="10" fillId="7" borderId="21" xfId="2" applyFont="1" applyFill="1" applyBorder="1" applyAlignment="1" applyProtection="1">
      <alignment horizontal="left" vertical="center" wrapText="1"/>
      <protection locked="0"/>
    </xf>
    <xf numFmtId="0" fontId="16" fillId="5" borderId="22" xfId="5" applyFont="1" applyFill="1" applyBorder="1" applyAlignment="1" applyProtection="1">
      <alignment horizontal="center" vertical="center"/>
      <protection locked="0"/>
    </xf>
    <xf numFmtId="0" fontId="16" fillId="5" borderId="23" xfId="5" applyFont="1" applyFill="1" applyBorder="1" applyAlignment="1" applyProtection="1">
      <alignment horizontal="center" vertical="center"/>
      <protection locked="0"/>
    </xf>
    <xf numFmtId="0" fontId="16" fillId="5" borderId="24" xfId="5" applyFont="1" applyFill="1" applyBorder="1" applyAlignment="1" applyProtection="1">
      <alignment horizontal="center" vertical="center"/>
      <protection locked="0"/>
    </xf>
    <xf numFmtId="0" fontId="17" fillId="4" borderId="13" xfId="2" applyFont="1" applyFill="1" applyBorder="1" applyAlignment="1">
      <alignment horizontal="center" vertical="center"/>
    </xf>
    <xf numFmtId="0" fontId="7" fillId="4" borderId="0" xfId="1" applyFill="1" applyAlignment="1" applyProtection="1">
      <alignment vertical="center" wrapText="1"/>
      <protection locked="0"/>
    </xf>
    <xf numFmtId="0" fontId="7" fillId="4" borderId="25" xfId="1" applyFill="1" applyBorder="1" applyAlignment="1" applyProtection="1">
      <alignment vertical="center" wrapText="1"/>
      <protection locked="0"/>
    </xf>
    <xf numFmtId="0" fontId="14" fillId="0" borderId="14" xfId="2" applyFont="1" applyBorder="1" applyAlignment="1">
      <alignment horizontal="center" vertical="center"/>
    </xf>
    <xf numFmtId="0" fontId="14" fillId="0" borderId="15" xfId="2" applyFont="1" applyBorder="1" applyAlignment="1">
      <alignment horizontal="center" vertical="center"/>
    </xf>
    <xf numFmtId="0" fontId="14" fillId="8" borderId="17" xfId="2" applyFont="1" applyFill="1" applyBorder="1" applyAlignment="1">
      <alignment horizontal="center" vertical="center"/>
    </xf>
    <xf numFmtId="0" fontId="14" fillId="8" borderId="0" xfId="2" applyFont="1" applyFill="1" applyBorder="1" applyAlignment="1">
      <alignment horizontal="center" vertical="center"/>
    </xf>
    <xf numFmtId="0" fontId="14" fillId="8" borderId="25" xfId="2" applyFont="1" applyFill="1" applyBorder="1" applyAlignment="1">
      <alignment horizontal="center" vertical="center"/>
    </xf>
    <xf numFmtId="14" fontId="10" fillId="7" borderId="19" xfId="2" applyNumberFormat="1" applyFont="1" applyFill="1" applyBorder="1" applyAlignment="1" applyProtection="1">
      <alignment horizontal="left" vertical="center" wrapText="1"/>
      <protection locked="0"/>
    </xf>
    <xf numFmtId="165" fontId="10" fillId="7" borderId="38" xfId="2" applyNumberFormat="1" applyFont="1" applyFill="1" applyBorder="1" applyAlignment="1" applyProtection="1">
      <alignment horizontal="left" vertical="center" wrapText="1" readingOrder="1"/>
      <protection locked="0"/>
    </xf>
    <xf numFmtId="0" fontId="0" fillId="0" borderId="36" xfId="0" applyBorder="1" applyAlignment="1">
      <alignment horizontal="left" vertical="center" wrapText="1" readingOrder="1"/>
    </xf>
    <xf numFmtId="0" fontId="0" fillId="0" borderId="39" xfId="0" applyBorder="1" applyAlignment="1">
      <alignment horizontal="left" vertical="center" wrapText="1" readingOrder="1"/>
    </xf>
    <xf numFmtId="0" fontId="14" fillId="0" borderId="42" xfId="2" applyFont="1" applyBorder="1" applyAlignment="1">
      <alignment horizontal="center" vertical="center"/>
    </xf>
    <xf numFmtId="0" fontId="6" fillId="0" borderId="6" xfId="2" applyFont="1" applyBorder="1" applyAlignment="1" applyProtection="1">
      <alignment horizontal="left" wrapText="1"/>
      <protection locked="0"/>
    </xf>
    <xf numFmtId="0" fontId="6" fillId="0" borderId="7" xfId="2" applyFont="1" applyBorder="1" applyAlignment="1" applyProtection="1">
      <alignment horizontal="left" wrapText="1"/>
      <protection locked="0"/>
    </xf>
    <xf numFmtId="0" fontId="6" fillId="0" borderId="8" xfId="2" applyFont="1" applyBorder="1" applyAlignment="1" applyProtection="1">
      <alignment horizontal="left" wrapText="1"/>
      <protection locked="0"/>
    </xf>
    <xf numFmtId="0" fontId="2" fillId="4" borderId="31" xfId="2" applyFont="1" applyFill="1" applyBorder="1" applyAlignment="1" applyProtection="1">
      <alignment horizontal="center"/>
      <protection locked="0"/>
    </xf>
    <xf numFmtId="0" fontId="2" fillId="4" borderId="32" xfId="2" applyFont="1" applyFill="1" applyBorder="1" applyAlignment="1" applyProtection="1">
      <alignment horizontal="center"/>
      <protection locked="0"/>
    </xf>
    <xf numFmtId="0" fontId="2" fillId="4" borderId="33" xfId="2" applyFont="1" applyFill="1" applyBorder="1" applyAlignment="1" applyProtection="1">
      <alignment horizontal="center"/>
      <protection locked="0"/>
    </xf>
    <xf numFmtId="0" fontId="4" fillId="4" borderId="11"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6" fillId="0" borderId="35" xfId="2" applyFont="1" applyBorder="1" applyAlignment="1" applyProtection="1">
      <alignment horizontal="left" wrapText="1"/>
      <protection locked="0"/>
    </xf>
    <xf numFmtId="0" fontId="6" fillId="0" borderId="5" xfId="2" applyFont="1" applyBorder="1" applyAlignment="1" applyProtection="1">
      <alignment horizontal="left" wrapText="1"/>
      <protection locked="0"/>
    </xf>
    <xf numFmtId="0" fontId="6" fillId="0" borderId="27" xfId="2" applyFont="1" applyBorder="1" applyAlignment="1" applyProtection="1">
      <alignment horizontal="left" wrapText="1"/>
      <protection locked="0"/>
    </xf>
    <xf numFmtId="0" fontId="7" fillId="0" borderId="7" xfId="1" applyBorder="1" applyAlignment="1" applyProtection="1">
      <alignment horizontal="left"/>
      <protection locked="0"/>
    </xf>
    <xf numFmtId="0" fontId="10" fillId="8" borderId="11" xfId="2" quotePrefix="1" applyFont="1" applyFill="1" applyBorder="1" applyAlignment="1" applyProtection="1">
      <alignment horizontal="left" vertical="center" wrapText="1"/>
      <protection locked="0"/>
    </xf>
  </cellXfs>
  <cellStyles count="9">
    <cellStyle name="Currency" xfId="8" builtinId="4"/>
    <cellStyle name="Hyperlink" xfId="1" builtinId="8"/>
    <cellStyle name="Neutral 2" xfId="3" xr:uid="{4634D158-3BEC-4028-AD75-684917B58957}"/>
    <cellStyle name="Normal" xfId="0" builtinId="0"/>
    <cellStyle name="Normal 2" xfId="6" xr:uid="{A5F511D4-544F-4161-B079-F9C48A98E8F5}"/>
    <cellStyle name="Normal 3" xfId="7" xr:uid="{EEE1E134-C68C-4D89-92A4-9764E2A487EC}"/>
    <cellStyle name="Normal 3 2" xfId="2" xr:uid="{AF41B8F6-8A43-4FB5-BA39-658854A237A2}"/>
    <cellStyle name="Normal 3 3 2" xfId="5" xr:uid="{BC7899B8-D926-4E47-BC34-6708B5D922FD}"/>
    <cellStyle name="Percent 2" xfId="4" xr:uid="{AA98FFA9-39AE-4845-A539-A81232E54D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hyperlink" Target="https://www.linkedin.com/in/rebecca-dalzell-74b06910/?msgConversationId=6611278822329380864&amp;msgOverlay=true" TargetMode="External"/><Relationship Id="rId7" Type="http://schemas.openxmlformats.org/officeDocument/2006/relationships/hyperlink" Target="https://commons.wikimedia.org/wiki/File:Microsoft_Office_Word_(2018%E2%80%93present).svg" TargetMode="External"/><Relationship Id="rId12"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hyperlink" Target="https://www.linkedin.com/in/timpendergast/?msgConversationId=6611278822329380864&amp;msgOverlay=true" TargetMode="External"/><Relationship Id="rId6" Type="http://schemas.openxmlformats.org/officeDocument/2006/relationships/image" Target="../media/image3.png"/><Relationship Id="rId11" Type="http://schemas.openxmlformats.org/officeDocument/2006/relationships/image" Target="../media/image7.jpeg"/><Relationship Id="rId5" Type="http://schemas.openxmlformats.org/officeDocument/2006/relationships/image" Target="../media/image2.jpeg"/><Relationship Id="rId10" Type="http://schemas.openxmlformats.org/officeDocument/2006/relationships/image" Target="../media/image6.jpeg"/><Relationship Id="rId4" Type="http://schemas.openxmlformats.org/officeDocument/2006/relationships/hyperlink" Target="https://www.linkedin.com/in/lindiknudson/?msgConversationId=6611278822329380864&amp;msgOverlay=true" TargetMode="External"/><Relationship Id="rId9"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3</xdr:col>
      <xdr:colOff>1595439</xdr:colOff>
      <xdr:row>1</xdr:row>
      <xdr:rowOff>680018</xdr:rowOff>
    </xdr:from>
    <xdr:to>
      <xdr:col>14</xdr:col>
      <xdr:colOff>566430</xdr:colOff>
      <xdr:row>1</xdr:row>
      <xdr:rowOff>1518218</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036345" y="846706"/>
          <a:ext cx="11901179" cy="838200"/>
        </a:xfrm>
        <a:prstGeom prst="rect">
          <a:avLst/>
        </a:prstGeom>
        <a:gradFill flip="none" rotWithShape="1">
          <a:gsLst>
            <a:gs pos="0">
              <a:schemeClr val="accent5">
                <a:lumMod val="40000"/>
                <a:lumOff val="60000"/>
                <a:shade val="30000"/>
                <a:satMod val="115000"/>
              </a:schemeClr>
            </a:gs>
            <a:gs pos="50000">
              <a:schemeClr val="accent5">
                <a:lumMod val="40000"/>
                <a:lumOff val="60000"/>
                <a:shade val="67500"/>
                <a:satMod val="115000"/>
              </a:schemeClr>
            </a:gs>
            <a:gs pos="100000">
              <a:schemeClr val="accent5">
                <a:lumMod val="40000"/>
                <a:lumOff val="60000"/>
                <a:shade val="100000"/>
                <a:satMod val="115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Our Talent Pool.  Your Competitive Advantage.</a:t>
          </a:r>
        </a:p>
      </xdr:txBody>
    </xdr:sp>
    <xdr:clientData/>
  </xdr:twoCellAnchor>
  <xdr:twoCellAnchor>
    <xdr:from>
      <xdr:col>5</xdr:col>
      <xdr:colOff>814729</xdr:colOff>
      <xdr:row>1</xdr:row>
      <xdr:rowOff>1921757</xdr:rowOff>
    </xdr:from>
    <xdr:to>
      <xdr:col>14</xdr:col>
      <xdr:colOff>549078</xdr:colOff>
      <xdr:row>1</xdr:row>
      <xdr:rowOff>3379906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262372" y="2094114"/>
          <a:ext cx="9830849" cy="145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threePt" dir="t"/>
          </a:scene3d>
          <a:sp3d>
            <a:bevelB w="50800"/>
          </a:sp3d>
        </a:bodyPr>
        <a:lstStyle/>
        <a:p>
          <a:pPr algn="ctr"/>
          <a:r>
            <a:rPr lang="en-US" sz="4000" b="1" u="sng">
              <a:solidFill>
                <a:sysClr val="windowText" lastClr="000000"/>
              </a:solidFill>
            </a:rPr>
            <a:t>Awesome</a:t>
          </a:r>
          <a:r>
            <a:rPr lang="en-US" sz="4000" b="1" u="sng" baseline="0">
              <a:solidFill>
                <a:sysClr val="windowText" lastClr="000000"/>
              </a:solidFill>
            </a:rPr>
            <a:t> Bank</a:t>
          </a:r>
          <a:r>
            <a:rPr lang="en-US" sz="4000" b="1" u="none" baseline="0">
              <a:solidFill>
                <a:sysClr val="windowText" lastClr="000000"/>
              </a:solidFill>
            </a:rPr>
            <a:t> </a:t>
          </a:r>
          <a:r>
            <a:rPr lang="en-US" sz="3200" baseline="0"/>
            <a:t>- </a:t>
          </a:r>
          <a:r>
            <a:rPr lang="en-US" sz="3200"/>
            <a:t> Chief</a:t>
          </a:r>
          <a:r>
            <a:rPr lang="en-US" sz="3200" baseline="0"/>
            <a:t> Executive Officer</a:t>
          </a:r>
          <a:endParaRPr lang="en-US" sz="3200"/>
        </a:p>
      </xdr:txBody>
    </xdr:sp>
    <xdr:clientData/>
  </xdr:twoCellAnchor>
  <xdr:twoCellAnchor editAs="oneCell">
    <xdr:from>
      <xdr:col>1</xdr:col>
      <xdr:colOff>0</xdr:colOff>
      <xdr:row>72</xdr:row>
      <xdr:rowOff>0</xdr:rowOff>
    </xdr:from>
    <xdr:to>
      <xdr:col>1</xdr:col>
      <xdr:colOff>304800</xdr:colOff>
      <xdr:row>73</xdr:row>
      <xdr:rowOff>30416</xdr:rowOff>
    </xdr:to>
    <xdr:sp macro="" textlink="">
      <xdr:nvSpPr>
        <xdr:cNvPr id="6"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76250" y="57778650"/>
          <a:ext cx="304800" cy="3066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61</xdr:row>
      <xdr:rowOff>0</xdr:rowOff>
    </xdr:from>
    <xdr:ext cx="304800" cy="304800"/>
    <xdr:sp macro="" textlink="">
      <xdr:nvSpPr>
        <xdr:cNvPr id="8"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476250" y="2830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61</xdr:row>
      <xdr:rowOff>0</xdr:rowOff>
    </xdr:from>
    <xdr:ext cx="304800" cy="304800"/>
    <xdr:sp macro="" textlink="">
      <xdr:nvSpPr>
        <xdr:cNvPr id="9"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476250" y="3301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50431</xdr:colOff>
      <xdr:row>46</xdr:row>
      <xdr:rowOff>23392</xdr:rowOff>
    </xdr:from>
    <xdr:ext cx="835068" cy="835068"/>
    <xdr:pic>
      <xdr:nvPicPr>
        <xdr:cNvPr id="10" name="Picture 9">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494" y="19906830"/>
          <a:ext cx="835068" cy="835068"/>
        </a:xfrm>
        <a:prstGeom prst="rect">
          <a:avLst/>
        </a:prstGeom>
      </xdr:spPr>
    </xdr:pic>
    <xdr:clientData/>
  </xdr:oneCellAnchor>
  <xdr:oneCellAnchor>
    <xdr:from>
      <xdr:col>1</xdr:col>
      <xdr:colOff>0</xdr:colOff>
      <xdr:row>61</xdr:row>
      <xdr:rowOff>0</xdr:rowOff>
    </xdr:from>
    <xdr:ext cx="304800" cy="304800"/>
    <xdr:sp macro="" textlink="">
      <xdr:nvSpPr>
        <xdr:cNvPr id="19"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476250" y="3301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61</xdr:row>
      <xdr:rowOff>0</xdr:rowOff>
    </xdr:from>
    <xdr:ext cx="304800" cy="304800"/>
    <xdr:sp macro="" textlink="">
      <xdr:nvSpPr>
        <xdr:cNvPr id="21"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476250" y="3722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61</xdr:row>
      <xdr:rowOff>0</xdr:rowOff>
    </xdr:from>
    <xdr:ext cx="304800" cy="304800"/>
    <xdr:sp macro="" textlink="">
      <xdr:nvSpPr>
        <xdr:cNvPr id="25"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476250" y="4093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61</xdr:row>
      <xdr:rowOff>0</xdr:rowOff>
    </xdr:from>
    <xdr:ext cx="304800" cy="304800"/>
    <xdr:sp macro="" textlink="">
      <xdr:nvSpPr>
        <xdr:cNvPr id="27"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476250" y="4143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105993</xdr:colOff>
      <xdr:row>68</xdr:row>
      <xdr:rowOff>7517</xdr:rowOff>
    </xdr:from>
    <xdr:ext cx="835068" cy="835068"/>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2243" y="56452667"/>
          <a:ext cx="835068" cy="835068"/>
        </a:xfrm>
        <a:prstGeom prst="rect">
          <a:avLst/>
        </a:prstGeom>
      </xdr:spPr>
    </xdr:pic>
    <xdr:clientData/>
  </xdr:oneCellAnchor>
  <xdr:oneCellAnchor>
    <xdr:from>
      <xdr:col>1</xdr:col>
      <xdr:colOff>0</xdr:colOff>
      <xdr:row>61</xdr:row>
      <xdr:rowOff>0</xdr:rowOff>
    </xdr:from>
    <xdr:ext cx="304800" cy="304800"/>
    <xdr:sp macro="" textlink="">
      <xdr:nvSpPr>
        <xdr:cNvPr id="32"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476250" y="54063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61</xdr:row>
      <xdr:rowOff>0</xdr:rowOff>
    </xdr:from>
    <xdr:ext cx="304800" cy="304800"/>
    <xdr:sp macro="" textlink="">
      <xdr:nvSpPr>
        <xdr:cNvPr id="36"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476250" y="498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134390</xdr:colOff>
      <xdr:row>22</xdr:row>
      <xdr:rowOff>31943</xdr:rowOff>
    </xdr:from>
    <xdr:ext cx="835068" cy="835068"/>
    <xdr:pic>
      <xdr:nvPicPr>
        <xdr:cNvPr id="7" name="Picture 43">
          <a:hlinkClick xmlns:r="http://schemas.openxmlformats.org/officeDocument/2006/relationships" r:id="rId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3319" y="10917657"/>
          <a:ext cx="835068" cy="835068"/>
        </a:xfrm>
        <a:prstGeom prst="rect">
          <a:avLst/>
        </a:prstGeom>
      </xdr:spPr>
    </xdr:pic>
    <xdr:clientData/>
  </xdr:oneCellAnchor>
  <xdr:oneCellAnchor>
    <xdr:from>
      <xdr:col>1</xdr:col>
      <xdr:colOff>105993</xdr:colOff>
      <xdr:row>57</xdr:row>
      <xdr:rowOff>285329</xdr:rowOff>
    </xdr:from>
    <xdr:ext cx="835068" cy="835068"/>
    <xdr:pic>
      <xdr:nvPicPr>
        <xdr:cNvPr id="47" name="Picture 46">
          <a:hlinkClick xmlns:r="http://schemas.openxmlformats.org/officeDocument/2006/relationships" r:id="rId4"/>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6056" y="24415329"/>
          <a:ext cx="835068" cy="835068"/>
        </a:xfrm>
        <a:prstGeom prst="rect">
          <a:avLst/>
        </a:prstGeom>
      </xdr:spPr>
    </xdr:pic>
    <xdr:clientData/>
  </xdr:oneCellAnchor>
  <xdr:oneCellAnchor>
    <xdr:from>
      <xdr:col>1</xdr:col>
      <xdr:colOff>0</xdr:colOff>
      <xdr:row>49</xdr:row>
      <xdr:rowOff>0</xdr:rowOff>
    </xdr:from>
    <xdr:ext cx="304800" cy="304800"/>
    <xdr:sp macro="" textlink="">
      <xdr:nvSpPr>
        <xdr:cNvPr id="48" name="AutoShape 9" descr="data:image/png;base64,iVBORw0KGgoAAAANSUhEUgAAAIwAAACLCAYAAACzxXGGAAAgAElEQVR4Xqy995Nk13Um+OXLl76yfHVVtXdoNDwBgiRAiRAFEgS9RIJGJJciCYIUKVKkzGgoNxOaiZjY2YiN2IiN/Wlj/4D9YSN2I3ZGZkVJ9BABdKOBBtCmvK/03rzMl/k2vnPuzcwqdAOgKUaxGmUy33v3u8d85zvnhhAKBQgCTE5M4Ht/+x/w1Gc/A9/3wY8gCAZfQ6HQ4N/2+wj15Xv6A6Dv97C7v4uVtVVE4gksHj+BZCqJwAmhH3Lk9fQlQ3BCYThOGOFwGCGHn87wM+TACYUQhEKodzooVoroVEsId5twESAUhPj/fBnADSMSjSMeH0PEjQNw0AffR6/NjcYwNj6OxFgKYdflj9Hv99DrddHv+YN7HNyGuWfeDz+ckefAd0W/zwcD+TcvIACCfl/vzfzMcfT6HQRwHMB1XTgOLzZAv99HX54DXyuQRxgEIfSdEMJuGKmxcaQSacRCLtwQ4AQA/5TXwfvqo8+nhxBC/HO5BPk68sE7r7SbePnmi8ivvYrdq6+iUSoDYV6B/nIosI/PQaHSxE+efRnLK9vyO7f96HX4vm8dMKMA0nc9DBgfO7u7WF5fQyyZwuLxY0gYwAR8fHy4diEIFsc1gHHAJxsKGdCMAsZro1guoluvIOy3EA76I4AJIeQ6cKMJxBMpRN04lwj9foA+fy8ERGJxpCcm5Doc10UQ4qIpYII+ATOCebuQZgMoYAgNAxD+LoEo1/BWAROC63JzvDFguKnciIvEWFoBgzcGDJfbXAFGVkFA6fdDKLUaePnGJbT2V/C2+WnMjYcROF2E+kQN4aaACTsO+qGOLAw3L9AbPhBjJHSLA5evff/XC5he18f2zjZWN9cRH0tj8dgxxJIJ3SKhsOwkAV0QguzCAxYmJJYGBA13p7EwtXYLpUoJ3UYFrt+G0+8JYPh7RMQoYCJuDEE/hJ5ZeN5vNB7H2PgQMGJhej34vidWiO+lls/s+lGLIruQ78Vrlh+odRHQGKS9gYUJE75hBYxa6NtbmMBxEIm6SKQUMNFQGC4BexsLo2BRq38AMEEAPwDyjTquXn8B7cIyHlycwlwygh5tA5+bsS68LZemCwHCYn56slTWutKWDP5D3ofWbWBhJvG9v/2bN3RJw91oHu7IC/J9eh0f61ubWN/cQGp8AgvHjyGaiAOCXGNh+lxnvi1Bc9AlEUQWMPx5ny6p1UKpWoLfqKqF6XMHcHcRcA7ABYklkEikEQlH0e/TVFsLEyAaTyA9OYl4MgmH13EIMAP3esgF212l4CRmzD2LOzKAMc/zli6JdxzirTtwXd0EFjADgNIlCQbpc8JwoxEkkmNIJcZeBxj966FL4lur9TsEGLEwQK5excvXXkBQ2cbb5icwlQij56iltNaFgHMCus0QAl6LGJ+hhRkxMGp1+hHeRyjgDUxNTOJP/vov8Htf/Dz87kHfPnyoAkcEwajZ0niBFsHv+GJdNrY2MTk9gyNHj8KNx2WhRq3L6wBDF2RdEmMd3hHB4DhotNoolQtiYQgYVzy5RAcKPNcAJpaG68bQD+iSGCf0ZHvGEkmMT0winkgIcLnB1MJ0EASvd0l6f8bPG1Nsfb5ax6FLEusk/6kxDN9XTLvjIMzL584Nm00hxkB/R1+fMQ8XQZeeFsaNxZBKjSEVSyKie16sjN30BAwhwxhGv2uMnv5TPwLAR4BstYKr156HU9vFAwsTmIiG0Zc/Eyth/lr2m3wQfAI9/nyAlIMWRn7LAmZ+cQH/2//xv+P+tz2AXq93IBg8DBgJv6y5MVaGl9D1OlhZX8PW7jamZ2cxR8DEYgIY7nzrjg4DhpZGASNIkWCXQTC3aL3ZQrFcgN+qIty9NWAisQTi8TTCTkwDyIDGsy/giBMwk1MCGC4Kt/QQMMP7vJWlsTvxIGCGLomXe3vAaNCrFoYuSYF44JNgkTUJIRQOIxKPC2ASkQQicAQw/PxFAdMlYColcUmRxj7unx9HOuKA4YtEByMxmis+SL2u+qpgBDBE9GhEzXUJhQKa8DvuvIDvP/tTNBv1wU1Z/z7cdWphDhhB+kUuTkDAeFheW8PW3g5mZudwZHER4XhcFv+NLMwoYBj40s+Gwo6EX/V6UyyM364h0muLS+LPRy1MJJZEwgCmT8DITuzJzSeSCYxPTImlCSRGImB8Y2FuvTFGLQwtp8YuxvIw7pFMTR8sjQoBaK0Mn5DEZwjJ7g3TAhqXZK3QIF7i+tAocQmdsMZbY2OIu3G4ATMtzY6sPdH7emMLw0v1gz4yBjCJdg73z48hFXHQU48sn2rG1cLwFsX1asonyYckgJLUaMxpzRf3MnGPcxfuwPef/QnazeZtrIvxtYcBYyIKLkS71RbA7OzvYfbIPGYWjiASiyLkSPgmfpI3ZE2eAkVNNq2QIwGvgoWfDN7q9TpKxQL6XhVuzzNXqzGMxBZhF7F4ErHEGBwnYiwM36cnPjmRTGJiYhqxOC0Mn5gFjCfZ0nAzHKQRxEzz6RgXpYZUH6CARfelAKXfM2m1+T5dksRodCkuPzUN5s1r7DzimgSMDpxwRK4xnUwj7kaHTkcCVLvrdbcPYxdDewz8kWK7G6iFefXac0h1CrjvyATikRD64QBhs/jW60gWbeIreW1ZIH3BgWdS8yPXPQDM+Qt34J9+9mO0W61fAjAap7daLSyvrWI3m8Pswjxmj8wiEo3K7gkC5WHE/JorOQyYsAHQADD9Pir1OsrFPPrtKiI9Tf8khpGbCsmDjsaTklbz37QwCsye2PNkagwTE5PyOwERJDxMF363/YsBRp6Y5WBM4mSyJolL5D0VSASM8DAhBUuYgDmUhR3IzIIQ3HBU3OdYMo2Y46oVMDEK7al9Zuq01cbT4sjvHAIMY5hMtYTXXnse6U4J985NIkJSJ9w3rysLL3/pGMsiVkbclckKBy9sAaRrfAAw3//Zj2XRb+XP9ZqExhqQYvY6JWsA0Gg2sLSyglyhiLmji5iem0E4GoHjuAdiGMlu5M01taZ1IWkVCUfghF3571A4hG6vh3K1gmIxj6Bdg9vryA5Ql2T2OHdmMoVYPCUWRsICLh7UwiRTaQl6ozGm9yTuAuFg/C4tzEGC0u6i4X2Z+MFalNsAhu9ng1kLGC4wzT3jF9cdWqrXxTHy2oxzYkgkU0jFU5IhjQJG7KnZZG8OmAC8K7qka9dfwIRfw90z43BdZkNDIizEf8samEDMxDZhcY8GLZZKULuosaV1SbQwbw0wh7Ik2ecKGLqPm6sryJfKmDeAcSJkOd03tDCMceiWIpEIIpEoHDfC4Aodv4tCuYRSIYe+VxcLo5A1gOEupktKEDBJcX0DCxPqCQdCwKTHJwaAIXGngGlLliQGf4S9G/23DXqt5biVhSFYaPVeDxh97pFIGG5EY5phhnTQLVnA0BqmYilEuJFGrIbesXWCb2ZhAnQDYK9UwI2blzGLOu6cTiMcJuhoITVWEfyZAFetF2Mjky0ZF2S+GBvG6Impt+MEvX4fd1y8iH/6yQ/exMJYMzlMOwV1BEw/QK1ew82VFRQrFcwfO4ap2WmEI64QcuqSRkghXq9YFxeO7EIXETcCl4BhPOOE4bEsUC6gkM8AXgORoKu8hSHt5L3dqMYwsSRCIQWmZnG0MKTa0xibmEA0Gpe4iM+r2+uIhYHEMLZccfDe1DirHRPAyC3f2iWJRTOU/yDotRbmFoCxoBwCiC4phmQyhbH4GOiQTPKiVmAkvT+Ao1FXNOKevH6A3WIOy0uXMYcGLs6kDdNsYjBrQYyFGabRtDjK1QhxOthIw4UbZEnn77yAf/rJD9Fuc+cNg5xbXeDoLtSSDgEDVOtVAUylWsORY0cxNTMNWhgLGDF0hpa0xN0BwEQiCDPgMyxwp9NFvpRHMb+HkNeES8BIFqWPcAiY1AhgeKPcC76UAlibYWkgEo0pYBCgY1xS6FDQO3RJw90shYE3BAxjIga+mnGFhZDUGEZckgWMcDaH0uoBGRhCOBxFIpFEOjGGSEgcw+DjrQBGnYgG1V6/j+1CFis3LmMh3MadM2mJ5yzhKLTGbUGjcY5NDocRkoIm5DhOwBu+cNed+Mcf//BA0HsAGCOE1gEQGcBwB1aqFVxfXkat2ZSywMTMFEKuq4ssO18BIxdMz82iI+OXiCvuyHUJGMY8rCmFhdfJFXMoEDCdJiKBL5kUgSL7gIsjFmYIGHFJI4AZS08MAEMiUAHjwe92EOox9T5oWfSe3yJgzA0xS7KZ0hAwDH618EjQ2CLm7WIYAiYeY5Z0K8CMhrV6vUPqbbgaknQHCpjN3C5Wl17EiYiPOwxg6FQY5Crlb13SMGu1rzSMEM13hr5JiTvGD7/71CfxX//X/wXdDhnQ11uYw+AZhb+1MAxQr9+8gXq7jWMnTmB8ehIhIa3UJSlidDEIirAJcGkJ5MESLPyetTBeF7lCFvmCWpgo/NdZmDcCTDgSgQBmfFyq1oyVaHs6xiURMGqsDteT3iJgJF408YtwMWphhCZgUhIK4MpG0P8+zMMM+BiSdE4UiTizJA16D1qY1wPmMGg0CgnQC4B2v4eNvW2sLV3G6SRwXgCjwa1UqSV4taBRZtdybvJvSYzoCob8i/HJ6qITiQT+/K//El985mn43e4vBBgpgxhuolguC2Ba3S6OnTwhNRzyJLJQtkJm0mqCQiyKBQ1Nt82SBDAOPAFMBsXcLkBpg2QpfEP9ueQXbkQ4GMYwTIt64qbpHvpwIhGkxycl6FWXFEIPfXS6JoZhnHPI5+oi2l2sHMjQJZnSgH2UxrXTHfGTf8i6jKTVLHOxzhVWwGgywvR7yJIP34t/E0EyMYaxeBKRQ0UctafGqt4uiDHhIRluz/exTsCsvIKz6QCnpxNaDjCFTA2izT3a7Gu0HGDZe5sdmhRcQUrAJBP4i//wN/j8V74kgBFDcMjK3M7CjAImXyzg+tKSpMNHT54UVwBjMTSZ0Bu36bTWWVzRqTDwVfBYC+OgTZeU20cxv48Q60hSw9K/V9LAgRMhf5FGjGkzwvDljXrCiNLVjY1PDQHjKGC8rnFJbxEwlum1JRELMlt7HQWM1JHCQqGLSyJVQOupNV4Njg+6JbG3AqxkIo2xWEJ0MKMfFjDDfPTWqLHFSa/Xx2ZmFxsb13A61cPxdARhEqIsMJoMyTLVGsuMuCUpthrOZfA2Nug1ScBbBcxoqcC+lgUMTUi+kMeNlRVZtKMnT4hwSQFDA6diI0vcCVDCtCoKFsmMRgBDULQ9TwBTKuzD6bWNheFLKGiYLYUjUSSSaUSjCWNhrEyhB3FJtDBp65J+WcAog0YQqnjKZC5mE4yyvWHqWiTLU6Y44up9qklX0ZTEWMaS6b6kS4ogxUp1lIDRjWU/hsoXS2AM1RWjxkhcEjdEr4fdQh47O8s4HmthMRkCoyiH8SNXwlTfh8GvBQzXiCy1/KL5GLouqWjfzsLcysoMXmKUtzAuiYDJ5vNC3FGWsHjiOMbG6Ttd1a6ISu6ghWHQy4dLSyCqNHFfQ/Vdq91GNruPSjGLMOtIxsLY2iqB48biiDOzIGAQVuLO8KC0Pun0BMbSaRPD/AqAseyxIbjU1ysANEtSENDCuGEG9LQwrCO5IIN9EDCj2ZLCj0wvWd5kNAbqaA4DxrqkgWe36zhijTQ3BLyej91SAZn9NRyLNDAfD+BSgyQuSV0uv0qtccj/m3/rO8kvq68xJkjvTwBDGeX3/uavf2GXpBSQxjB8aLlcHkurKwjcsACGHIhKCkwMMwi4GBgyftEqtYBG3BKDXv19gqzZaiKT2UO1lBfAuFJQlLKeLhYDzFgCsdQYopHEQG0nriPUlxR9fJyAmRB+h3F3L+jB8ztSfBTB0MgzkUczQuEP0ln+wLLHI+Zb6H7LwTB44nMeAMZoYQbyhqGexhYyVaopBQ4BDHUwCpjhBjcc8QHty61DYC0X0Bm3en3sFAvI5tZwgoCJBqwKaNlikPEo9CwhqG7JMPAHAGMf0LD08YaAGbU0hy3MADAh3WH72TyWV1fgxCJYPH4cybExpeONbsRG40KbjwBG/P5hwIBamIYCppyXwuMBwAjxp4ChhaFMUzy0NfmhQOpY6fSkuEaCh+ggYNqMYW4BmAMa0tEwwVLktlI9mj2MWBg+ZxvDiJaX7LW4JFNSsXpgNUwi9FKdJeMedUnJyK0BM6quux1g+H1mSY1+D9vFAgq5dZyMNjAX6SNiADMg5ITltbKGg6n1QQvzSwDmMGhsADwKmJ7fx14mi5W1NUTiMSyeoJ6XgAkrbzKitCOSLWD4MDXFDh+0MAih0Wxif38XtUoBbv/WgKHaLp5Mw43EtSwgu5YWJhB2l3WkVJqAcdXC9IeACdmgdxCQj+hCRot6BjCUZtpgcXTzKA/DLOkQYNwwopIJ0iXTGunvjFatjVpM7p1ZUjISvaWFeSuA4WszLSBgNgsFlApbOBWtY9btwaWeLMQsTjXPdJF0mwMdzGATaIlg6JIOAyaEYCyRxB//5b/Hl7/2DLqHsqRbxi0jMYz6cn1gO3sZrGxQAM6OAep5U0LM6c4flWYSIFF5kAoWY2GciEobpDjpoN5sYD+zg2a5gHDfQ1jUYOQoWP1V/sSNJxATwMQ0hpH8ncllIJkTxVOpVHoAGL/vDyyMAGDEDY1kj8PvD1Log90Cg9CBWY8l7ihnELkGs6RArMsg6BWFXW8g8R9NqcUpmaCXgFE3oXZkVB2nxP6QWBwGxUM+loCp9XrYzOdQLW7jTLSJGbcL1wcCXpflWRh7Gm7I1pIsaamFyaEds/ofuju5srnZWfxff//fsHB00TzwYVr9Ri5J/Z7Wkthisr27h5WNdSTSKSwcPYp4KiVBrEiOTLSmpJwFDB/uQQtDi8Tv8dJqjQb297bRqhYFME6IvIkSgXJPDCpHLIyoba1LImDiFE9NSnmAGZMUHoMhYBioD5OBYSVXYxmzODbIlR8b8ZRdRpsm+76AhpaTgGEowMowXVI0GpWv8moGMEPCzmqMtDRA0k61MEPAWNDoJQ2aREYd5oHftoDZyGXRKO0IYKZdXyyMSjQ1+KU7OgyYwYseEn9LvEijYJ5FQKD8+IWfq3jaMGyjvMttWV4TRQtgun1s7O5ifWMDqYk0Fo4dRTSRHFgYMYMmKHxzwGhzTLVex/7+NtrsSQo8TQnlceojJRhpYcjD0MJYwEhRL0QLoy6JXQMsOQSUNoxYmCFgNHgd8Jo25TUPyAqpxIwLAaYB4CA7Moo7li2YEYmelzGU674OMDZINoZtUFpk0JtMEDARUb8dYHoNfrhgt/oYhRdjmHqvi/VCFq3SHk5HW5gOdyXolb//JQBj22oGWdLC4iJ++tIl+J2OBmK3Ie5Gq5oDcyhX20Ov28PGzg7WNzeRnprA/NGjoti3LomAUdJOi3Pqkl5vYcgMS6+MAUxmfxterWwAwxjAuCRpEjOASaYRJmAozzRBKLcRQTQxOYnx8cmBhfH7PbQ6bRP0Wrml3o1sDNFcKivr+z10OiT5urKA0Qgthta8aEnIQRE01EBLxkOXFKKuh3awb+QaEbUwwr0oNT9K3FkBJp9HilX3WwBmEBa8RcDUel1s5LPwyns4E2tjMtyFIxZG3dlbsTCjLTjWJY0AZgE/femyPBhrYQ6AxjAboz7TtuqIsKfPB9vB5s42Nnd2MD41hfnFRUTjMUmrtY7EgFRdmCrtWGikNFEDXmF5TalAQBYEKNdqyGV30akV4fgeHA2EBtpBvk40lkQsOS5FSKVFLNNLwEQxPjmNickJAQxBKDFMx0OPWVK/N7hfXiEX3u904TVbqJerKOTy2N/dwf4OM7Uyer6PRCKOmdlpub9jx4/jyOICEmPawsJ7kYBenbBamEgULoupmkvLc7BtMJrCK1EfcaMYYxGVXJQlOQcPfDSeUNSYbT2Ic+w3O6E+an4P6/kMuuVdnIl7GA/5CBtprhGLDtncA3wOQa3xlwWMuMSRqr7Yh4XFBfz05cvwva4o7geINtZGxcfDD7FsJiMcAMbzsLG9ie29fUzMTOPIwoJkS4xJGIwaNeNIWYCciwOHImnD8Epq7bhqlfoBSvUqctk9dC1guPvF+RrP7oSlhkTAUBcjl0tLpv2nA8CkJ8elrsRsrRv4aHVaUmTtsabU6Ugu6vT78Fpt1CpVZLd38dpLV/Hyi1ewtbEh3+PvMxsi4NlwlhpLYe7IEZw+fw4X77lbqv3HT57A9MwMonFXLIqSeK5qg22AbTYOn7O082pPjQKG3ZuMgczvHLDit/ZGBjAmOw+ATihAmS4pu4+gsofTMQ9pp4cwYzvSENbZWfp/ABjrWejqh4DhxuVGPZAZ/6qAIQLbXlsa2HYzGUzOzmFuYR7RmNHzGsDYOpCSWxRKUezNnmK6IVMiMIDh4hAw+dw+urUCwr6VZ1rygJbKFa0ui48hNzZIWbk4hHg4GhM97zgtTDQCv6cpNS0MLUnXa6NWKqNUyKPbbKPdbGFzdQ1Xnr+M5WvXUSkU0e1oMVZYai6uaZKTHUjXyuazVApHjx3FfW97AI+8+xHcdf9dOLI4hzEG/WItDME3oiAbDXwZk7HNN8nCowDmF/sYBu4KmFK3i/XcHkJVAqaDMceXGEbLOCKzHBAwQ+XCSP/koaB3ABgpWVgLc8glaQuFvsibWRgBTLuN1Y117OeymD5yBHPz83ApAH+dS7JZkTK9BIzQ56KDsY35rDr3UapVUCBg6kWE/a4iXZXKpvbIjoExROMpsTDWlFNt1w/1wX4lNuixdYP3Uq1UkMvlUCwU0Go0UKvVkNnbQyGXg9/20KhUsbm2IS7I9zyl+2mOhTcKSwHPSjrZKOf7lHqyZUUb/6LxKGbm53D/2+/Dbz3+Xjz8jnfgxMkTcn9+zxfRue5Us60Nccd9H3VjAhgGzbcGzOvpultpYtiTRMCs5Hbh1vZxOuohGeoNXZItB5iGtYMyTOPsDmdJxiWJpJNXP78wP4hhBqZnBDCm7CYIVa2EAaiRZTEJpnicHEw2X8Ds/BHMzh2R1s9AAj5yMerCbaVapQzUAJARZTyjrsh2EvR6fRRrZRTzGfi1EhzR8xoWgq2ddHTsGIilBoARXyXWhbs/JM1rTFXpajfW1rC6tIyN1TVsb2yiXCnDa7dFMEZ3w8iB2ohmvSEgEGCYDTNs6TU1MZslEZg9Bse+BMedridMMltrjp44ioff+Q687wPvw8PveDumZ6bAgJtZmg0eRQ7BYh+oZ44jEUuIGxsWGw+FAbcwPAcZE9XdFrtdLOV3EK1lcCbaQSLoCRnIUFK7BFS2cUhFYYBMVZ1SCPb3TIumZYVCwYU7L+DvfvgvB6QNt7MwFjD23RQ8fekYWF1fQ65YwtziAmZmZ8VcSy+QLKQNelU4xU8uqloYWhsKv1VpxwWihSFgSrl9+PWyAkbZuoHIlYEzLUyEFiYc0ZKd0O99ae+IRGIo5Qt46fKLePnyZWysrKNcKIrroeLOVo0penJZwggC9HxV4VFQrqIuShPU2toMTLIiiZVsi69mPrQ41Np0fV+ow2Q6gXMXzuH9TzyOJz7wPpw6c1oq8z0TE6i9MoCJxpBgpdooX4ZJ/u1BY9Ppoe1RwBS6HSzlthCvZXE62kGcz4PBtjZ+CjBMhj14cc2ADfxG9DCSUku6YIhENxIJPv2ZT+M//c//FYHPrkKl128FmIF1sdA0FoYuqd5oYGV9FYVKRToep2dnNNA0gJGZLoaHkYyIsQpJPAsYLow0gKlb4qIUaiWUcln0mxU4Pc9YmEG5WDItacJPpKRmpYw3Z670EHS7yO1lcem553H5+eext72DZq2ObtfXNNjnV93t5E+shFL2n6mY8zoVNCQL9drERYumhQBSENnHodyMftIFdXnN0RAWj83jPY+9Gx/56Edx7wMPIMa2XTtCRNGJWCSBeCSGiAGMLT9aMFh+9wA/c8jiaHMNAeNhKbuFRCOD025XAEN5gxU9yi3KCx1OZXgvWjYQUAkNoMy5aA14qdFoNPiTP/8zfPXb3xTzKi9zCDAa9JmNfVgNZtJqdgywr7pUrQoHMzmtAvAgzBFAOmJCiDuOsRDAmH5qkyXRLVl1HoHT6fVQLJdQzu+j36zC6XcHLkmuhXxHNKZ1pJjOhRGXFwRoNxrYWl7Fy5eu4MYrr2B/exf1Wk1cB0eB8CvdEBdVklrTfSn3PmhI00CJGY50NESiwqso2I0+OehLbUoAKCJwq1NRZtvvd9ELunDCASYm03jgoQfx4Y99DI+8+1HMzM2KdZWhAUEIMbokNyYtJodjGLush7//+t9TwGQ7HpZzmxirZ3Eq0kVMhiVop+gg8zILMrQs9icKGjU42lWhoFEEhKKRaPBnf/U9PP2Nr8uN3w4wwxTv4GVqI1QP1WpVXFK50VDATE4hJIBh/MK0WqcGOJysJKmmcjD85H8rD8M4Rqvbbd9HqVxEJbePfssCRo2pjvqISFDLnmnGSlKg8Hso5fJYfvUarr30MtZX1lAtlQQszWZTgKJsdiBug4tNUo2DfAga5e1Mn7SVUorCXuWjUn0W7Q4DdLV0alUYABM0pgfbPCzJrUgAiiXryzQucVEffAKPP/k+nDx7St6bsVPMjUtZQABjRoz8YrmS/rZ0PXbaWM5uYLxBwPiImuka+rI2hrGdjCqal3hF/JTYUCPhtK3BwwxKAPOnf/U9fPUNADPAnrE8ozdiAcOOAVaqa62WAcykNBYrYKwAnNVcsqRGhjkKGFqcEcC0fB/FUhHVfAb9dgVO3x90PYbArCompQdOPOBCBhQNbWzjxZ8/h+svXUUhk0Wr0RKyrdlsSFDO+ISptU2TpRZlFHE2w1I3o6BR9la7E0R7I2M8dBqD/TvroghCjW1UF6PTtJR5ZiVfOBwnJBzNwvF5vPcDv42PfeLjOH/+POLRGGJ0RyQizTiyUWfx+vzo9lCihdn32ljJrmOilcVJt0DpCxUAACAASURBVIeIVOX1HixbP9TuWdc0bG4Tq6vmWt/IZknE068NMJWK9FU32h4Wjh3D+OS4AobFR5H9KbppYaQl1hQhZb6LjC47aGEoJC8WC6gWswhaChip4cg4M1f0Ly55i1hUUsbttXX8+J//FUtXX0W7Wkfg6872ewE63a4MCqAb6tISSMcjOwasC7bF1uFkLD6rnhkeIF5cLLISd3Y0yShohnS/acHW6uUBKaYdQUKPNrdwBO/7wPvx8d/9OO699x6kUsrBcC7MSFeHRhlG3fpWLA5d7l6nhbXsOiabWRyP9OByahf/NxipMlQH2zR/QKCbiQ3MSAcfBwETEQvz9B98/UBZwO6cwxdp4xv7fVWs9VGqlAUw7U5Xuh7TlGfSJZmg15YFBBwWIEZdJxyHzIHT1JroEsCUCqjm94F2DU7PV2spDfWuzJ2hhSERv7e1jZ/887/ipeeeR6/RFtPOgNYjT+IzlWXRMYDfZcxBbqWLnt9Er9dRCyDZEV2U+mlmbGRetQakGhqdmaeBu01l+ZDpThnbDDIpE8cMipPGtalkA+qeZAxIGEcWjuDJDz6Jz3/+c7hw8Q4kWEawXkF6r6xvM2HAKJJGFmYQv4YALwD2201sZjcx4eWx4HqI9ulizLQL2yVgXJCWAJjHqsJK3ZZxUYYzEi7KfISikUjwp3/9PTz9dQXMKCBG60q3c0uS3wd96YFeWVuB5/elUk0dbUD/PCgNaBoaMYMQNdAkQFQLI4SVaczn4J9Wt4NiKY9qbh9o1XS2nZhVkn0uIrGYTM+sFCv40ff/Bc/+6w/h1epIskTQZ++RL3NSpEpuOCBaG8mKZORHF167Bc7lkwFELCIKT8LfV4EXLUg0onwRuzC52EIFmOCYfyOlAuk94lLrKtAr0T3ZwUwDbotdC/2+xE/SJeE6OHHqJD75yU/gk5/4Xdxx/hwiJgkUlaINNW312gBGVbcmzbVDG02tiIDZazWxndnARCeHIwx6ewSMLb0bScoQjUJX2NTZBsEjcB1MHBNsRCKR4E/+4s/xzDe/cQAwo9T1qJXRB25Gd9h5Dn0CpiDjVtkIzq5HkWe6tAbKj+izpPvR4NFObdDJDQYw5vsETLPjoVDMo8YWk3ZdAKOBunYXcBpDzw9w5blL+Je//wfkt3cRY4Gx56PjddDt9SXTYjwig3kMBcDYxGqIdRJV1/Qxaf2EcYsFjabS2vtE4LdZe+r54jrE8oxM6pIKvGmVYQFPCpmGAVbAmtkw5AfN3zmug1gsirPnzuKpTz2FL37h85iZmhxyHuaZ2ea/0QR1FDB2R/DxtAHstxrYyWxgspPFrNtFzCgFTAava2FoOEmZRbZhUmn5JcYwwzlCdkSdAIZp9X/4L/8Zn/3C5w9MF7A3eSu/OdpuIiKcXg/5UgHLq6vaMXD8uMzFlWGIJNRM8xp3hsYr6n6k2GhE0nZer8zD42w7r418Pod6MWsAo6M5CBi6NDKje1u7+Jd/+P9w4+VX4HARej00vba0p3S8rjTCBb0uIg6QjEUQi7im91llCqwma1Gwh4hkaxx6RAvQY4Qjs4VbHR/1dgd+KIx+KKwxkHRMMlNTQk+A0dc+KKbfTPn5faoX7cxjeZ7GLmimpl2XzPAosnr72x/Cd7/7R3j3o4/ItfFD9U7qJ17Pyr5+Zfi6HgLsNRvYzaxjspPDXKSDKLlIU1IZTGwYdAxosVYAIxVlfS9t4NP30CzKACo1lgr+2z//k0y8tMIgCwhrSm8FGnkh3rDIAnzkCmphCJIFAiaVREh2phJqInuS8RxccNPAZnuSBlOotGtAANNuI5fLol7MIeTVgaBjboR/H4HX6uLSs8/juR/+CK1qVWn9VguttodWu4NWy0O33UIMfUyNJTA/PY6JsQSizMwoPYi4SCUTiBJEQQ9RN4x4jOk5ZGqE5/fQ7QHVVhf5ahPFpodGN4DXB7oSE2nXpFhb42bo/iLRiPRK8WEzLhLux3RFsllJeodMNsXnK7/vOJibm8EnP/UJfPGLX8DZM2eNdmgImjctSJISCAVoMeht1LCX2cBUN4+5cFfSap0bqLCVfXdgEpixMNbljbgr/QtTWeffjaXHgsvXX0VPGt6Gs2rfyMIM4hkzI42saTafE3km2d3FY0cRSxrAhDlMSAGjLaRG8G0sjR0Hoh2QSoyxDM/+7Fw2g1ohB3QsYHhjrszi3V7dws++/wPsra6LFak2Gmi2O+h6PlqtjoAn7LdlPu25xVmcWZzF3HgKqRg5IJ1uyRbhRCIq/81uQ9HfAmIZGHR7foCGF6BQ95CtNLBbqmGv0kC9x4Z3SECtU6aYCfalss29aAup3JmsS+kgaZVmcC34uxY0fB6MgWJRFxfvvoivPP0lfPSjH5UamHWlbwoWE6RRUdfiqI96DZnsOqb9PGbCvgS9fKbaoGbCg0HLj8pJtW3HMrzWspgoKjQib0iPp4NL118RtTn91ujQm9tZlsOA4U7K5rJY3dyQCvU8AUN5JgNBAsA2UQmHobWZQZuJuCXt/JNYRqSUOp+XTWy1Yk5mw4RoYeQaHQl0r/z8Mq5dehmdag3tdhPFehUdP5DRr62Gh06njclIgAuLk7jr1CLOLsziyARbUV1wciSDTu7uaIwpvmZ6fJ4Oqf1eV4Lmbj+ETt9BteWj1PCQKVdxfTuL1WIDNT8MrxeS3w2xGhxWNb7X4cBoDYR5n0LoCUD0U72qjoa1MY7NEienxvH+978P3/jGH+CuixfFRbLO9ZYAQ6sXAtpBgB3qiDIKGMozI4yfBDDDVFllDiqW0qBXwaEyDo1xBnHsgH4IhhZmMC/NUuMHBsrcHjo07wwcM7ks1jY35YyBhWOLUi9h0BuSoFdV/tqzo3UZtShK1ulsO1dUcQxo6erqrSZyBEwhC3RacIKOiH96Xg9L127i0s+eQ2kvi17LQ7VWQ7XTlib0btsTbUskFODcXBoPnV3AncfncHR2EhMpSiCVdONUBQadovAX0aBWninmFiWeTNQOodsHWp0e2iaWWcmU8OJaBuuFFup9LSRympUEjmFXLArVh0yjyeJKUVJkErRATN37Jm5zlETkz6Ty7oh+6Nz5s/jSl34fT33qk5gcTytYxBoc7IY8vCLCUofoMgNsU0e0v4rpfhHTThcuN4G0o5teJKOLMfz/AcDYwqRVA6rVGSkZpdNjwaXrr6qp5P+PnHTwZjGMDczYFLab2RdNL10RNcIizyRgJOh1tE3zEGA0tRwChu6MD52Xx+p3NrOHeimLUKeFMHryGuVMEc//9N9w4+qr6Lc66Hk+Ko0mmr2OZDGdZhuO18Z8Oo53XDgugDk5N47JsThi7Co0Y0Vk0hWHFUoVToEySIUNYUfsSLbV9SXY5b/LjQ5e28rh8moWGxUPLeFWeuh22dVAtxsWwNB6iGRDUumesL0a0+jDJ5i4w6U6biILPp+pmSk89th78M1vfQMPve3+wY7XSsTtbY1dPwVMGbn9Ncz2SpgSAXhf9LzyGvKp8aRYOxmZaybxG7ckZRY7bkOsCz/NuBALGP6x9J0YdvKtxDCjgOGo1a3dHcRTY1Ktjhk9r2ZJOgf2jSwMXZTMtuMQaPbW1OvIZnbRLOfgdNtw4KPf7mD5lSUBzN7mFlcKJG3bXR9N35OZeH6zjbGgi3uOz+A37z2Hi8dnMDUWQ5yMMAPcSBTRaEzkm3wvugd9FqTvfVlAofKlRMBFtoCh3rkHvxtgv9TCpbUMXljfx17Dgx9ytaDpedq0Rimo0UeL5ofAIC9jXpsA03EnjO+MSM3IT+PJOM6cOYMvfeX38bnf+wxSSZ7QYpRybxAjWMC0+31s1UooZNYw1ytjMtxRwCgfagY7DwEjJYCR6rW6LQWMQmoIGCH5bgUY+bXBQJc3jmSI2m7Hw87eLrb2dpFMj4ue1wrACRi+lAzaMRVqrVRz8cwETcmcuOOV6ZWOgVpVANOuFBDq0iV1Uc7kcfmnl/Dalauol8sSSPudPrq9QPqlhbn1Ojg9EcVvXDyJt184icWpNBLxCMLRqATkbJ+NxeNm+KK+HzUpBINIHuRzaG3obrn4/L5M3ZRAuI+VbAU/u7mJFzcyqLJNOxwWIpCBL+MXflAbIzSg1NOYHSkA+Xq03jaeG3A05LjcMCanJvH+J96H7/zRt3HxzvNaUTf25TDTPhpP0kO0+n1sVIooZ9dwJChhwukgzDRecEugqGuzFkY6CAzrK1mynEfwBoAZT6eDF66/olXXkV7bt8Ly8mI52Ihqs83dHQENZ8LMUgAe044BEncqa9DCnZU10PVwx+sEB1awaWF00gOp+jItTHYHnWoBjtcEOm3cvHodl376PDKbe+j7bP2g0q+DZpdDLgLRzCSDPh4+O4/H7j2DM4vTGEvE5VocuiOCJcZPssR0TwxMVeDFGEbOUPL5yVSYtSgGpgQMwch4g9VnX9jhUqODlzb28a8vr2ApU4bH62bQ226LG6LLkbKEryPsaVEYv3DzqEKvo+NOWG8bKPgYdfNUkwjuvucufOtb38RHP/IhYZsl4B+IDF6/ibn7eVpJqw+slwuoZFexgComQkapOHBHhsQcAaFwM3YcrwmaDM1ouh2U0Rar8+BDDwX/5//7f6vWlObCxDC/CGA8z8PmzpZMAJ+Ynsbs/LwsjkgVhBUlokcBoy0ZNsglmccJmrITDWBKdbaY7KFTzcL1mmgUynj2X3+CVy5fRa/dRZQL4Hclfql3aOLDiPhNnJtN4vH7z+Jt545icjyFWDQuPdZONIow60+xqFgZ141LLxMtncyf4KJRd0uZZVc7BLjA4mqEgDO6FxZBmUXxqJ9iHT95ZQ0/uLqMvVpTeCf+Htt1JEZxHPgEswjGzYFYZvfymQkPY7Ip29vEIJqE4PziPD796afw9a89g2NHFwfTo9RhvC7k1UyMaXWPgMmhll3DQqiGcShgbDOSZEYmdqHVty+m5z8NJQ62xqTFs5Gg9+mvPRN87z//RzPOwhRdRlOqkWu7lTmkhWHHAFtMdvczmJqdkbHxBIxamLcOGHEPfMgBUKxSsL0Lv5KD22pg+dXr+Lcf/BRbK5tIRuMytoJ63FqzhVqHLsSXhq333HMcjz9wB07NzyART4glicZoXWKS8hMsjGMcNw7HjclAZYq6JCtgDMOOAp99S3RB6posY8vYQ8bNs3jZ7aDp+bi+kcPfPfcKLq1soWkOmWBqL8KrCCdi9aR2JCGrPd4HIRAwfF1rZWya7UsW5SCRSuCRR96J73znj/Ce33i3UAGS6r4JYJq9AOulLBrZNSw6DYyhrW3FLOkLPnSk62BYtLEoA8CYA5NGAWOlrAKof/eX3wue+c4fmkMS3hgwt4pmiFLyIGtbm8hks5iam8PskSNwSG9L5Zla2VGXNNTCjFoYuiVR3PFQCtHzVpHP7sIvZ9HKZPDis8+Jgq5ZamA8NSZzdnmQRsvrokQWttHA2SNJfPzRe/DoxVOYHR8TEThPZOOwIQ5FZKDrulE9yo/v5cYQDitg5IFJ0NuRKZtyvB+b7Pu+pMqDoJUAEpfliYSiWGnhRy8t4e9fuIr1UpXpj/SkUu4aZk2CA6qlwKluSVdNg2C6JQKFVoY/Y8wjjXhGunr69Ck888zT+NzvfRZTrP6bj1tZGHVJbJPtY62YQTu7jsVwAykChsvK2ERCDo6DNfWigabBnDBnMijhY0bKAbZGIAbjz/7ye8HXvvMtIawk2DWmyabUb5Rai1+lFKHVxNrmBjL5PGaOzGHmyBERgOtsGO1itC5JKtRWbSfiJVXgSZY0sDABimwx2d+Bl9/D7vXreOWFF7H82jKcvoN0MoFms4Z6rSq1nlKjhVajjofOL+Kpxx7EA+cWMZ6KycDnaDQpo0D4SdEVC49yuopMLSR4owgLYFSSSCvTpYXhEX9mRIcQbCbt5r+1vaQj7qvt9XBjp4B/eO4qfnZjFVWfkzRd6TUnKeZGXdBqMJ1Wel6zRQKHVoafUu2ORjS4FlpcSbWJiXF8+MMfxh99+5u468J5VRKoTmRkcpQm5VI0RYBGP8BaYRet/BqOhZtIBtRCay1AKu2yefU6BgI7IXo0ddZKuGnrNdZM/9u4rD/7i38ffO2P/wiOYSEHB1gaNL8hYMzwYnImaxsb0jHAvhyelUQLI6eY3AIwdqwqJZz23Efb/cjF5GkcxWoJhb1t1He2sP7Sy7h+5WXsbu4iGmaKHEGlWkajVkGr66NQbaLvtfBbb7uApx57Gy6ePIJUiq4ojoibQJjHyTBmsTOAZZQbdz8BEzEWhq5a3Q15JQGJmXBOd2cHH0ptyKdL8tBpN9HxfOSbPl64uYF/fOEqljIlUKMvLxXqIxrTMWyUR5DLsVPPmTFKCYJnO7BvOx4bFCwlm+Hkh1gU999/P77zR9/CB97/24iw+s/Ksz3jaFCR1Ap73+mj0QNWCztoFVZxLNTEGAEjxyHScJmRqgJIw8lY8nfQi2QlmyOTLdgDYcTuoV8HYHjGwNrmOvLlijSwyQRwa2GMFECKj4M6khmCaObaDRR3ZkQrdSz5UhHZnQ0UV5awdvmKVKQb1Tri0YQM/uMZSq1mA17HR75cRxQBPvzo/fidd9+H04tTSCTpimhR6IqYRnNOLwFs9CAyVJpH8xAwWkDUgT+aPjN41YmXho0V8k0DWgGM30G33ZAGvrrXx0augh9cuYafvLqCisfRGCQgGY9omYAWps22XFM7Yt2K7kisTKczAJItVjJoZiJw7Ngx/P6XvojPfe4zmOOgbDOqw0otLV8mFXCnj7ofYLmwDa+4ihOhJlIUoY8CRgJb7QoZShxMNdKWB7Tn2MTDwyGOYqgEMN/9NkIU2ZjUz17E6NdbxS/qkvRQCnY9FqtVaU63HQOyQAYwvDyVNWi3gJVkylDnQwo8TuHMFrLYWV1C9sY1rLxwGes3lqSOxBEetVZT9DfshW51uiiVa5hOxvE773kIH3rHRRydHZfZMExPtUkuKqUAGTAtLBW1KzwpjmPq1cJIC6yItVXza3uQ5ORZM2pM6H3Tj82gt9tpCmgbLQ/lZgdXV3fxT5dfxY3dPDiRT7POnqbOTgieiWUoIqe10FqTjxaFXOycjPLMSs3MrChrfDyNj338Y3j66S/jzgvnpbFfGuAGhxGoDMECptrtYSm/Cb+0jpNOCykOwxZdsrEw4n406FUHNKrmM8VGE8PoTyxgzNF/DHoZw1AeoMMLDw4efiPaTlAa8FCKKlbW11Fhx8DiAsanp4RTIdciCrmRYc62s1H1sAw8TQwjnIgKlujzOdtu8+ZryN68gZXLl5HZ3EGUi++EUWAGVSqL3qXleahVqzh3ZBKf+K2H8Rv3ncPsZFoAQ/2LkmPDzksBiwTCPJaY51Hq6A4hrWTOi1L1wm8K00tNzbCRS0RXTLM7HXS6LbRaNTTqDTRbXewWqvjRKzfxw6s3kW10tJPT0u5uWAhGcjt2ECSvjcEvp4V2e74Axko7JeYLO8KYP/rII/j6N7+OR979LqRIV8ipvEPKzgKm5/RQ7fRwM7eBoEzAtJGUQZKaL2tpwOZaIy5Jfm4FVLZXxhQjRZKq4jWywmphTNArAe9I0fHNakmqYusLK8uzqnk+I+WZ6alJZW25EHpU6VD0TQGUIaxUomlGrlLPa1o6mC3sbG9gb+UmMjcUMPVCRcDS9bvIlorIl2vo+gFaXhudRhkPnj6KTzz2Djxw5ymk05yqSRW+DHDRjsROVx4c0+tIagJRDiHi2USc/kBwcyeZwUDabqEDg5TOVwG6BMsEEutKFGl122h5DbSadbTrbZSrDby4uol/vPQqru3k0GVGIhZNT44jFMnLSAeCmU7FH9PCEPg2W1Jrp8AiaM6cPYNnvvE1fPx3Po6Z8bSODxmkSjqiQ4LeUB/lThfLuXWEKps4EWojTgsjjafK7to/02LmyBTNQQwz7EMSazyYT6z/Dv2X/+l/DD75xc9Lmi5k3S8BGLaY8Oi+hueJPDM9xfEbBIDubkGn0cJIScACRkBlrYCOWmWwxx6i7Y1V5DdWsXP1KlauvIRuwxNANdpN7BcLyFfqCPrU2rbhdBt49I6T+NhvPow7z6p4S+oh1KewZCBEXE/LE/EU3LFp+coT2lhdH0uNSauHpJumy89O7u6boiF/IoMVQ8oKs1mfdEKzVUOzUUOzWkW5XMPKXg4/emUFzy9touKxai1/qSe6hLQjkkS/PR+KVoYKQSoF+ZuiDVaTMeBcGBM+9dlP4+lnvoJTPAvcnF2gNuYgYEpeB8vZNbjVbRwPtxELuFG0iHRwXLzpgDggljJNbFb8bSV3JkuSLO2///M/BufuujhobRjV8r6ZhdGgKZDG9iV2DHS7WDx2HGMTaQEMzb32VQ8Bo52DSolbt6WNbaY6FnIkJtrdXENpcxUrzz+H7Rs34TUoPgyh2qjLWUCVeguhIAy/00bK6eK37j6HJ9/1IE6dmJfWExV/94XwoqUJk0Fl4M3jisdnheVttdoSiLrRuEwTTyaYhqu1sfPfZMiSNOdTbarlC2ZN7UYN5UIexUIO1XIR1Qob5uoo1Nq4sVvGpdUdbJbL6IrvsO5Whea8ND4HxliUdJIQ5ExiZk18FvJeJjzgJuGQycd++7fw3T/+Du675y4kpKRiCgVmwZkI0IIV2x5WM6uINbax6LQRZZVfrJwJcgemSYPaYRRjZQym79qMTFEjY8IUAubVjZXAKt4Pcy9vDhj1d2xpZZtsx+/pfN5xzmthvGGngKvvHEyaoiRzAJiwdBIoRa8yHnYq7m2uobC2jOUX/g2FzS00GzT/Pkq1KjKlAjwKVUQw1cJcwsHj913AYw/eg4X5aTmdlUFuPBGTOkyExU3hMEJwExMIp6bE5bTZ4MbGfBbR3CjinJPLTkq6AlHH8fU5dMgT1yuny4XDaHstVAo57G9toJjPajmBWRMD4iCEYr0vRcmf3lhDpuHRDwoIKLSSiIBsLpvWbNVcuCzKS1vKUZneJxulkNO657578Sd/8l089thvYizBksaQvuO/BDBBCIV2C2v7q0g0tjEf9hA1p91bTa/NrqyYalBDGjTcG65n0LMwIqRian1zd9O4qqE8862QdvIAZBgcUCgWRJ7pB4FYmGSa81pMr7RoB5RoslnS8EAKXQCbJdElsUWE48Gy2xvILF3D2uXnUd7dQ6PRRq3pIVcqoViv6bHGHPbjt3B8Mo733nsHHr7nPI7MzSA+lpLDqijiEovGk9pkJCu5kSi8vgOvVUfQbUv8wpSbY+ZlOFE8aXq/9WBPgoVWjNmSDIYmOdZqoFosoFYsIvA7SNAqydGAnhB/Xgd4baeE/+dnV/Hc0jZ8KuyM4sg0L4j7lV5tww0xHCBo2HTHlFuNgralEKhsR6Gw6rOffQpHZqdNPDLIYySFJ1gLrSY29leQbOxgzvEQ4VGGelajVqs1RTJb0xB6YkY0sJfSg5mWJVIXc5oLfyAuaWlvK7Bu6Je1MPliXrIkquwZw3DmW0jSWLUa8r9DgJHsxZwHKa2zpsldAFMoILeziY2rL2LtxRdQy2TEutSaHWSKJVTbLR1c6LUQQQdn5tJ4zz3ncd+dpzEzNyMtLiwLkKzj3IJa08d2poidbBH1dle4m26zjrFoGCcXF3Di2AJmp6cwNsZAmASfukhmOKwtdTpN9H1P6kKdvq8jPToMhDmXV6URZH573YaIvWj5tktt/N2/vYb//vMrEoj6xmJJMivZoMoeWKqwz4YuiSUOa/FFYMWsLezgyPw8PvWpp/CVr3wRJ04cU6spo83YDapjPmhhcs061neXkG7tYzbMYdh9PZvaWKTBBKqR9Nq0aI60t1i3NGJdTH3xV7IwklkEAXKFHJbX14VqXzx6FImxhI4QkyY2W/CyFoZptLokjXOMtIH8DB8qT5ItFJDdXMfyc89i4+UX0SyX0er2UK63UarW0OR0KMYCXhuJcBcXj07jN+45jzvPnsDkzCSSYxzkHJWdnivUceX6Cq4ubaDW5Rx+PTy9124hFQnj4pnjeOf9d+Pu86cxOzuFeDIhNSe283LilM+2lVZNLA1T347Mq6VtDYtbLFVqKJTK0r/d7zYRdwKkIlEwKbtyYwP/8PwVrOdL6DiucC3MZhgAWwvCZjzZ+SZPlh5wI7ASSYFMiOhjfGICTzz5ATz91a/g/vvvQTJuRsybaiQzpF7gINuoYnP3JsZb+5h2u+AoSMHKqIUx5J0ujo7yUNCoE1SOxtQVzfesURHA3M6yvFkMMziUwgCGZn3x6CLiKXIcUW3ElxYTcwaiDHHWRjZWcinfZGAswa+Z0cKFyWeyyKyuYPnnzyJz4zWJNSqtDgo1xhyenHfU7XXR67QxHgtw/8l5PHrXeZw9MY+xcZ5sEofnO9jNVvDSa6t4/uVraPfDuHD/g2j6fWxsbqPrtRALB7hwYhH3nT+FO44v4Djn0qV54GhMpojzOjtMeWtVmYfHsKlPgZcbRc3rYWM3h9eWN7C2vSsKQa9ZRSLmYnoshZlUUkbRXllex9WtPTSY+hpNiayxabulS9JamhKaQuS1GMsMYxR+j7Umjgv5ytNP4/HH34sjs1N6EJcZkNBzFDD7jSp2dm8IYKi2ixlWV93QiDTTCsIFMGY6w1sBzI2djWFi9QsUHpVe0IasDFtM1jdkaubCIltMEqJuo4XRniQLGGV6RTAlAnDGOSPH9rFzr9VEfm8POzeuY/3SCyhvrKFWqyBfq6NYa0mDWq/fRZsuwmtjNuni7eeO4ZG7zuHkwgziMXYiuag2fKxu5/HqzQ1sZ4sYG5/G2Qt3ouX3sLqxiVargdnpCdxzxxnMpxOYiIZxfGEWk5OcmRdFXALnKDqcrFkuyXVx8JebHIMfjmIrV8L6Xh5Lm3u4ubEtU8spWmfBcDKVAFpNTKfiqHd8XNvOoNjumLm+yiJLaGc2NTMlO+2Km5TlBtsdKQGtmSTBbp82IwAAIABJREFUiZ1f+vKX8KEPPokzp08gGWXLDRviwlDAhBQwOzcw2c5gnEGvHuw54G1st4B2PNoY5hBgTFp9YCiAEXmFrm+vBxbNv2gMQ00Kia29XAZrG5uIplQAHktQa6ITNPXZjPYkKcPLvmJRvMkkB00T6WtbzSYKe7vYfOUqNl68gtruNgrFHHaLJVQafJB6/nKz24LXamAxHcejd57Bu+46i+NzU4hH4wiCMJpeH4VqG5lSHeVaWyZIUOJAkXSl3kC9XkMqHsXJo0cwEY9gPOri2NE5TEzyZBRO56RWxpXxZnSRjVpdsp3k1CxafoCN/Rw8RJCtNnDl2nUUyxXJ7o4cOSI1oI3VFSlQ8pyDPIcvlqug/lsnQmhbB3cq+7210MgjmLU1hTJPkXeaCUX8SvabZ4H/3uc+h4997KM4f/Y0ZiZS4kpkjLSjQe9evYLd3euYbmeRdtrSb2WHCdmgV42XqT6LpNk021sLYwJgmVNjPgYu6VexMCTcSUTtZRUw8bExYXpjCZ6vGDGVas3/rcllqi28Cw//lvm8rOeY3qRQSEiw7PYWtl55GRuXLqO8s41sIYftfEECVgGbAyHwSMufmEriN+++A++8cAYn5qbkoE1KFgLH5UHEaJMNbrOYyN3kCvvKTKRercFrNpCIhTGWiGJiLGmsC11kWLgcgrhRq6GQJddSEe5mam4B3SCMbKkGCgdKtRZurq0jly9oYxtB1vaQy+ckTU6PjaPtd7FXKKHG6RGak4obIB5YN5Os3pysy+ckLa8Sp6kQXef5BpiYmcETH3gSX/jCF3D+zCkcW5zTFFxOp1PAbDVK2N99DTNeHmlCWuhcPXNSATPoZRuxMMNzFuTarMrOZLcinzDyl9CvAzC7+3tY39oSATh3QcQARvWyGnENux5NsVEE4CwNqEuyM/orpSIKO1vYfOVlrF+6hOz6GvYLeewVyuDQMtZbuDtJ4DWbFZyeHcd777sT77rjDI7NTsm8fs6OsaJvMrPs5OhTxsesjUKljg+v2ZZAlgsXiXJANK9DswKRIJj+5lqlguzuHsqlsvAmc/NHkRqfQtvvi8WrN9qoVOsS+HLOHz8r1SrqzaYULRkLNbwOVrM57DfaaPdM4Gt2McHCYJiPSVy1tNqEBdS284Buh+BNjU/gnnvvw9e//nU8+MC9OHX8qJz6Js2/oQA8rXOzXkBm9zXMdgsiz5QE3cyFUcLX9DeN1JXU4Iz0T0sMbKvVwxN3JSD+VQHD2s42Owa2t5GanJJqdSROPS/1MFpHuhVg5CxnqtMGgFGXlNnZQWV/BxtXr2D9yhXsrCxjv1BEsdEURpYPlYq3Sr2Ger0kRccn3naPAObozIQAJsJBQ/EEoom4XAcffIdxgfQA0SUoN2RjCBETOWTjVdIQoruUJjSgXqnIQMViviBj4GfnFzA3z76rJLwu02ltUGM5g5kSv9YademrogCc65ArV3FlbQs3MgWUPV8mXAgIjFZBlDd9IzIzjXYEkUwfNyemEEQ892lufgFf/vKX8JEPP4lTxxalO5IUABNrzujdrHLc/Ws40iuJhVHAmC5H2zVge5IGpJABjKkn2VOCNVEaNuVLgP2rAoa+lv1I27s8Y2AGcwsLcNnUbhX5xg8OXJJV2EWYWlOPYjmYMEI9H1trqyhurmL7tavYeOVV7KyvIVuqSLDK9lvWcVioK3NR6hVcWJjGBx+8F+88fwoLUxNIJQkWknYpxFNpkWhSo9tq1NDxWiJh0NqOlYSahjLR63LYD+tpjpy3zQ+eObC/s4tCPi/alqmZGRyZPyrHG8teNT1X0tckY1epwmuh3W5J226n7WO/UMbPry3juaVNbFeaaFC9J3Pn6C30jBZ2KYh1E3mmnhlltTHiVVwX6YkppNITeOKJx/G1r35Z4ph4lANV1cJ0ggAblSwyO69iMagIYOS4apn9q+TdsGKtrskYN3MCvbpKTasPTtDS3/01AIaFs63dbdMxMCsj42VI4SHAWPGUZXmpd3UdUtz8XT0s1G+2sH7zOnZvvIzM8k1sL6/KBEyOcu1wcGA8ITpYNuqXW010WnXcuTCDDz14Nx4+dwrzk5NC7ZPhjSdSSKYmEEnEZZgyf5dBMil8OYlHAMNAk7R9SCd108LwOEJ+R6YyBKhV6sju7cl4eVaOJ6amMDN7BJOT01ILkjiDhU05t5Eg66PTYTbXRrfdFRogX6rhytIGfnR1Gdf38ygRSHLQBocCqFxTFHODQdIcqT/sv5Z0OOwiPTkln+fPncYff/fbeOiB+zGeTg00u+0+BeAZ5PdexXFUkIS2F6sWwgJGxVNaqhidhWZrS8Mxq5bdHQ18f0ULA7S8Fja2t7CXyYgAfG5e9bzikoy0Qd2ondpg2mOjrCFRBacTnshcNktl3HjpRexcfwmFjTVktneR2c+iXK2Jn+d4Vaac1WYT5SanR7Vw77EZfPChu/D2M6dwZHxaJjLE4zEpDdDChBMpHbVKkZJHwHgmTWVDflRek1tNtLpSGCRodFoWXVi1UkNmf1+mcXJuC6eDTk1Py+GjfC/uOs7+ldk3Yj35Wm14nDDudaUGVqk2sLS1L2q8F1a3JZZpmalXIps0xyoPAlyruTXXJWRfKIxkekIs+PTUBJ756pfxxOPvlTEhAlMnQLvXx3ppD6X9aziOKhLSYmIBY4vWhwBjVLymPVWVQFKoNSOLBhXrX4OFYcrGKuva1pacMTAzd0TGxkvAKMe4GJX8IXmm9FNHWUMiLc56ShhuKITy3j5evfQ8civXUORrbu9gP5MVnY1jDrpo1OuotpoScFJ/+7ZTc/jwQxfxtpMnMJOelNaSRDyOBE8GGUvDSaVlEBClDoHXQL/D8atse2Vwy9FnCbHTPLCCCy9tJIZ5ZexTYQxDwFQq8to8vY4nlrCMQHGTdAkykBU5AgXg1NV0BDCdVgftlod6vY2dTAE/v7GKH99Yw1q5jpaZnccCl3XXVjxls1nJmGT2DKMTRwDDWl0iEcNHPvQkPv97n8aZUyclFiJg6LbXijuo5m7gOOpI8FAyI54aMr1WRDXy1VK8ti1WADNSRxpJrX8lC0PANEY6BtjARtCohRmOjLcWRiQNtlJNAbgUBvXAKsoPsuvrWH7pReTXV6Q0sLuxhUw2J2lpJJkUKQIlBBztWmt1pbD29nOLAph7jy9iKjmOZCyOFK0MBz6nJ+GOTyIUSarMslWTmb+MZTrMs6V3yBWLwyCVgJFsTs4+0mnk5UoFO3s7KBaLMhp1YWERR48dw/Q0XRLn6XGgku3NZjGUnx3pgCTpR8A0mm1kC1VcXt7Av1xbwlK+Ij1MElBybp4MSdT2WrEyZvqT7dNmmwo5HHaVUtHI33/0kXfhW9/6Bu66cAfCPK6GRVHfx1phC838TRx1Gkj0OYpEGxTFCQ3S6td3HdgyZognX0vqP2xee0OXNFoOeLPSAAHDgzyp580VinrGwNycVH6lKY1iIzNfbRj0DutIOiNGNSH9tofMyjJ2blxDZm0Z28tL2NnYEkKM52CzzMAj/aiVYQzT7PSRcIF3nT+GD779Ltx19Agm42NIxmLgoacETHR8Gu7ELJzkuNxz0KzCr/Mkk5rIIrWlRttb2RTHa2XTWzQRE+0LHxzVhNt0ubt7YkmmZ6Zx7MRxnDx5CuPjU9J7RTKx1/ER8HhjnvZGFSD7rOV1NfXOlGp4aW0bP7i2jBvZIpp9XTTGV4yB7NiTw+QpgcuJV8zIUmNJKb3QCrJM8J3vfBsP3ncvoqK56qPa9bFe2EAnv4x5p44k5/NK4dGcR221vKNtKgM6VwNdmfptROC3Wv/XWZhfGDCNukgb8sWSDHTmGQMhciVCFilgpE40iGHMjBgZw24E2mEXnUoNufVVZFaWsLt0HRs3l7CztY1asyltrrQylXodDbbGtttodfsYizr4zYun8KGH78aFhVmkowmxMGN0S8lxxNJTCE/MIJQcE2D4jSq8KlnbCjpdPkyO2/CFj1F5ZiBSAhKQ/OTPq+USdra3sLO9jW63h3giLmWDhYWjOHHmDCZnZoRp9T0OAmCg24TXrEsar4Dh/JomdgtlXNnYwbNLa1jKFtHwaVbYtMdh01TFmaD5wAAh7R8i2UcBOdtOePIMYc4DRb76zNN48n3vQzwip26iIuckrcMvrGCeFobUpcRDqpXWwqIq7Qa1KtHoGDJRGGjTZsIa08gkD2tlQjdHakm/SE8SX4AWhmcMUM9brFRkoDPTTpE2GI2uPX54mCWpppdDnxUwrAqH4RXLKGyuIbO8hK0b17C+tIS9nT2RfQauK1M12aDfbLZkeDSr1xMxB79933l89J334tyRGTkknLNuExGePTSG2NgEwulxhOJxSZnb9ZqAhbGJtJ2EHHhtT5X9FAYytQYQHx/H2PS0WJhaqYjM7g6ymaxYEwqyKDqn6zh17hzO3HEeicQYAroNiVsaorXxOGOPMs5WG8VyHRt7Oby0sY1L69tYK5Slct5nJiayTZ0gzkUU2YcdpWqah7SEoP3j7MggiE6dPYPPfOZT+PL/8AXEI9Tb9FHqdLCWXQVK65hz6qLnlfPdjDxWKRlTErAAGhw5bAcMqzvSSVTmfCRbRyLQflnACDcQ4smvVRkZX65VsXDsBCanecaAiqd0tJOpJZkWEz2jOqzSBo4pI2jgwCuVxcLsLl3D1vVr2Fpext7evowh6zouKs0GyvUqmq02mh75jh6mEi6efPtFfOxd9+H0zCRiPD/JiSIejujJIIkkwskEaLMptWRrrdftCOmWTI1LFiRyAgLIjO3iqMNoagyxdFqkBe1qFcVsFpUKmd64BLqUZhYKecwdXcAdF+8S1yTj3qidodSS7ojDjbweWvUm9nMFLG/t4urmDl7ZzWKzyIlZPWFmAzlyWVNzPftASyfiqvo6i48LLroYJyzHBtIaHT91Ck9+4Al88+tfRToZlSXOtdtYz6wgXF3HrNNEnOckmYWS6eVmzcTCqLk5IKRSicOwQ8Iym7amJd2TFjASgBlmbzTIsf8efM+MBLGCaQKFgGF8QXnmODsGBDB6xqLwYKYnyep5BTRG3sDZdrSKXqWK3PoKVq5exs7N69hfX0cmk0MPLlp9B7lKBZUG59m10GZNptfHTDKMD7/zbnz8XQ/g5PQUXI6U5+lmTgRRam7YlxRjXSkkAwOoOY4kE0hNTEoTPuMOWhjGMDIYMcLZNOyI5IhVTbWb9ZrIMRmTxOMpcUeMger1KiZnprF44jjGxsZFNWib+XvmfMiu1xMeZ2tnDzc2tvDa9h5u5kvYLjdQbnbhUemv2nfphyKAuZjSbiIdBpwcqjoi/jfjHA46SCRTwvo++ugj+Hd/+l3MTY+LEjDXamJ9bwmR+iZmwy3EDgGGa8gsTmpK9tSUgUsydm0wF+j1CsxfHTAcGV/lyPg1NFotAQwP5KSFYVFxFDDqkvTYPq1UK9PK43f7nZ5YmP2Vm7j+wrPYW11BcX8fxWIZvZArD5edAiw4krjr9NRET8SAD7/jHnzyPQ/j7NyczOl3OLyIMgS+j/QlheEHyg6zeDg2OwOXWhVmIx4nWPFcI1/OEuJ0Bzncy9cDQ0n112sVNGpVGa3OkWfc/eRquENT6TFR98m8Gcoq2ZbC1LzrI/ADGTBdLFUFMDc3tnBzL4vNch3blTry5GI4f8ZI+VXiycHSPBxMx9EzvqKlsnN1mEjQ5c8tLArV8I6H34G//Y9/hePH5iTOyTYb2Ni9iXhzG9MCGF87IQZcj0pShE22xJ3pTRBFngS8diKWdhAcCHx/WQvD9yBvwnpIsVqW+bwtryOAGSNgyPJykJC1MIOzqm3HgNZqKJ5iB2Kn4aGZz2P7+qu4/vyzyG1tygGdNTaIdXvYL1ELUxPanaV/Zg3dXg8x+Hjfg3fi80+8B3efWESMskpmH+wHMv1OfNhej/3SfaTGJ5GcmkTfdUSAFVBmSaaWZlAsEiUNzI4CdNoe2k3tbGQaLjpX8h1mirfqV3R8iJxlzUyEAazno8/hh13V6BaKFexksljZ3sFmrihzZDbKNezWGmiw1sR6m3GHtjptrQzXmhuEsZWIw11XzuEmfVFvtvHQQw/he3/+p7jnnguyOTPNGrZ2biLZ2sOk0xTA6DE9VPRp0EtgSoXbyGYHwewggyKnZL9rdL4mmxRf8cu4JAl4pf7RUwuzuioHQRw9fhypCZ4hreKpgZ530Caruhc3ohbGAsZrtNHM5rB59QqWr1zCHttucznJhkr1lnQUctAy2zskNuDOY3NZr4PfuOcOfOkjj+OhsyeQIgjlNBCOtOAMOWZrPKyLnIuDRDoNl6UC6W8TM2XOPuxpQ11UhV9yxiXllBzzwRSZgSy5my4PSCfpZzU+PKQ0qpaHgOEokDZPq+W8uy6a9SaKpTJ2cnlsZ3LIlmvYqzexWixjs1xBtcNCJ7srtPjJ17bCKQUkSw892SSy2Ga2MGfwEAQXLtyJP/zDb+Dxxx+TAHqvUcXezg2MefuYCDXByEYzItX0mhjaAEZ1BAPAWF3BiGpKC4+2E5a//cvEMKYnl9E36y+laglLKyvo9vs4euIEUum0uCQLGFP2OtRiortF9LxuDD5rLtkclp//OVavvoS9zXXs7+/JdKl8tS4cBmUKMiiZ4744dLnbBXpdPHzhLL74offi3XedwVQyLq0tksqbs6D5HqJBYVU36qJP6p6mn0yYcFrKzspZRewYiMUk5hGVP/W07Ta8eg0e0+VOW4cLSeO+jkolYFiKiFIw1uNktQ46FJo326jXGkL8UbjOijUVg9ulKm7m8lgtlFDxyL+wz1otrnRoUgdjTk7R6VRahLSFSRKNtDL8eurUKXzzm9/Ax373ozKEabdeQYbyzE4G405L5vMOdDASK2mwa7sIBt22Irwz2dOA9dVUW79tRZlv0cJYP6YYMz1GPIAh8KUp/ubKijzgoydOiiaGKbP0Vct76W4fNODLmHgHjuhh1CUxlihvbeHasz/F7o1ryLL6vbONTKmEbLWGcp3TKfl6ZEZ1CgJPbOMN33VyEU+991144sGLODY9biZT8gGwuMk5emy612Z4P9RDrVFDJpNHvx/G+MQUIpEwQIa3D5EvcPITxVMyZp1tth4r3XV4XlsyLE8OviBVz7HvYcRTMRlBn4gl5cRWAsZrdeRwL7LS1MqUa3VUGy2Rma5li7i2m8FSNi9SB7rBKGOWaFQyIXZT0pKKRTGHeUkjpCkhkFiUltpwCBfuuIA/+MYf4ONP/Y7UmHfqZWR2rmOqS7UdATMi/j4MmMFBoYafGQBmNM0xL2CTIQqq3opLGgWMZGPShK/6kXwph5urK+JDj508jURKux61NKBptYBFPs1hFJyPS00vWd5wFL12B1uvXRPAFLY2UMhksLWzja1MFrlaA+1OT8ekmhbSJt1Dry+B5skj0/jA2+/FR95xD84fm0UykRAijTI26kRkQSjb5FlCvof9TAavvHoDTd/B2bvuEf0OTVDQ8hB4HTnkgp2StDFssWUG1aSVYRYj5xCQW+FcmBYSSReLx+YwMz2FZDwhG4P8S7vJ6Vgt1GokGlsCMnJHu4USbuxk8P+39iVAdp7VleftW++bulstyVotWbIkr/IiL7KMbSBgx4QYQ8ISBkjABCpTFSbMUMmQMFCVIZmBSiAEMkkwkMlAgADe8I5t2ZI3WfvW+96vX79+3W/v997UOff7u59kEVI1064uWUv36/f/97/fveeee84xdkuTMwoYzrIIyEUopRbwm3scUWjPvEJrscbdYbNgcvcxBfAl6zfgox/7GN51/7s1kR5bSGN67ATaKzNo8BUQ9IwmdOS57shNrb3NgBVAz8swdQdVnQOf5lz8vRcwv0x5qh6qXhEDttRGj+aZ2SmcGTins7hvzSWIJBpVQPK81YcEldzWo8/Uv30h8j1MJp7KCbVSUfvTh59+FnOc28wmMTw6juGJKalLVapmVexZtOQLORW9TOMUbL5iXS/ecd1u3LB9Czpbm8SpZYRwFYR6dlHSNimtVixibm4eA0OjGJ2eQ6yzG5sv3y1DsBD5J4U8igsLKGezokNIoaG0pHa8Srwk4BNlc3J0BMnxETQlwth5+aXo6+sW+ZxJSeu3Wc6PciraiQ7z+Mos5jA4PoWjQ6M4MjKGs1OzomxSSSIWoeh0CPF4XEcevS4pFM1rz/rG1MqtBqEKaHNri4hanV09eOCTv4/733+/9sRHMkkkx06go5qSVJm2wiS3yuvtptUuYFSPuNmSJQG7XfXE7zdBKsxjvypgdKpckK68fdyl6hKmZyflxMYneTUDhjC8uLqy3tJS+fJowC3i+0ie8swouI9ULuPUy6/gwCOPIDM9hfl0GoMjoxiamMZiiQM0s7yx87hmk2AOD8m9DdTQHvbh7Xt2495brseWvm7t7LC5rvAiB8OaXPN44lFBegQJ3aMjE5iYnUfLqjVYvXEL4h3tiLU26Yaw2+Eaihmd+5HP5pCn+QX5vRSwPncGmdkZrO5qxdat69HZ2apahlmBO0/kwDDDsHMk9ZTXb3omhVODo3hjaBRHh8fQn5yTRCofGgoBEHtpcC363FxKCluaMfkJ3jn1CxGu/FrS48WgluADD3wav/WB96HiD2BkfgapsePoqM0hhrxlGFI45Qd+fob5pQFz4YlU93vp5P2/BszUzATODvUjHI2hZ/U6BYyOJElj0EPadmGEv7gMQxzeMzcPspgtFXH6lVdx4LHHsJicQTqVwtmBYQxPTovjIe6v1wYGgKIcYiuOpFWBv5DFtZvX4j2334jrt29GR3OThITYOfi4AhvhvnRYUhuiapYKyM1lMDPGuVJZC/qBtjY09najsb1V1AtDOWvqduaTs5ifnEJmZgrZTEr73E3NcfSt7UVrZzNijVHdRBatCwyYfBG5XEFZjvUJg3RwZAxH+4fxxvCE1k5G5+Zlt8duMRIMSSiJR01jY6PgA1r/cCAqLyNq5cni0HYNvG6JdNHf+90H8P7f+YAFTHoaqbFj6MQcYjVmGGPuiXPz7w2Yun2oZQ6rCxrZpf+yGubCSaWtRri05XSL6Ms8MT2u4WM0Fkf36rUWMM71XmLLkox3hS4DhlB3yGx9lWW4iD4/j8EjxGAOYWZ0WHTIM/2DGJ6YRrFSszGDoy/S6zmXzaoIbGqie1kV86lpdMQDuPuG3Xj7dbuxqbcHDfG4m1lFEIzw/yPG0peCVFE1SyGVRzZFohNQpnxZIm7UDN4YdmQqeLPIZxZRzeVQyi2iUish3hxD66oWNLQ3wh8PIRyPatuSRSuDRccSswvfX82HudkUTvYP4o3BERwbncLZiVlML2TB+SMfhhA/g0EFXUOCmjVhjSLSaWYZor0MGLLujBLB7EJCekdXN37nwx/BJz75CSwFghiZm8Lc2FEFjNh2rtkwkpbrmBhE9VNr7556R1JdwJy3lwTg6InkL58l/bKA8VZaeMyUq0WMTo7KxYT7N6tWr0E4ykV86vOaWLKyixMRUhHqAkaeivxEDampKYyePIXRkycxevY0kvSeHhzB0MSUeCCOzm+bewE/stkFFWBr+tbp+w+NnEMpm8E1G6iieTX27NiKntYW+QtQi9cf4vqrtdxLNbbltjTvK/tQyVdRLfNJNPafBJyLJZTyeRSyiyDMr6EkSVHlvIaFkcYIYi1xBBNh1JgtIxHE+KBQlqxoxx5bYaLGRIxHRsZw7MwAjo9O4vTULAZn5jBfKKHijgsTCPJp7MAsw1qGDwQ5OIV8VtoMhLU85xWS2KPxhMhUv/Gb9+ETn3wAvmgMY3MTmB87inZfGvFaWeAqqZ4MGM8llse7+DfLte3KMPI86qa3S12nF/Tlr/3o/AyjGvWC7UfvCDsvw0iGy4/yUgGj46OiaHIFYlXvaoQYMM4ZVvMPj23HLLN8JAVUmDJgfNUKZsis6x/AyInj6D9xHHOzsxgcncB4MiV8QctwJBwR8fT7kGVBWq1h1aoeFdWTU6PI5xbQEQ9h366teOv1V2LH2h60NbIDoUYv7YoTOgY5jy5VjaYZQBAhXwShAGmaYTHzKlycp+gy9fMWFlAtl+BntvGRh7skKIGTRoKPImtzLhaOSiqE4wjOurRnrZ2iGmZTczh9bhgnBoZxbmoWA7PzGE8vIE8DjDrpU94sjhhYyzBwNLPK56Q7Qw8F+TBKgt6W+Ylar71kA/bf/hZ89GMfRVNnJ8bS41gcP4Z2zCGqsYC5taiOcaLfnhCAzQLrd5TqPK3d3+meu4DhH335r3+0sjVwIXHnYhlGL+AiSBmmnMfI2Iha4IbWNnR198pLmgEjc/ALAoYZRuN7Fqtup7haLmNyZATJwWGceuUV9J84JvrARDKFqbl57Qt7wBWlwvi62WJWwB3bZe4bFQpZ6epyRLe2rQlvueoy3L77UmzoaUcDPZKiccRizUJy2V6rQWYHgiDCwahqHHBE4VQYOF8iassAlSK4/K4LKJCrS05wzYA0K4qBUCSuI4kacOxe2IqTv7KQy2J4bBKnBscwMDGDsXQGY+ksUjl+n4qwIW8S7LmbeF7YiQRl78PIZOakSaz5leoZTrX8aGhqxo5du3HLrfvwvve+D+09qzCaGkVu8jjakdbYhKi35NJkDLIiKKTfLx9BFjSWXexzmStzXptUWwmYC4OlvjOqzzDe/xtNlE4ieQyPDmN0fBxN7e3oUMCQI+vUpByrV0KIzs3ECxi1yewgykuYZsAMjeDky4dw7uhRzKeJjM5jJr2AWiAkJW3eHE1z/SYknS8VzZuARuYloqPubK9VsHVVq1h4N+zYhN7OViTiCTQ0tCBK5p3cS5iS/Zpu+8grpoICWX/q6hhM3ie9rrlxkEOZ2Espj6VKSQFDni1be+m8KIuF1YYTsGMrThrp1GwK50bGMTCZxGR6AVOZHGbzJWRdq24MAbc66+ZtJu3mAwOmra28WMnTAAAgAElEQVQV5VIB6XTKHgr6HLBJ8FvA7L1lH97xznfiLW+5A40tLRiZHUZh6hjafBlEZXNqSuQ6khylwZstCSWrK1JWSFWWwd788f8hYMqlPIaGBzE2MYHWri60d/cgwKd1ea3BKU/zIihgnIWfU3LSebpUwezoKGYHh/HGgQPoP3YU8/MZTKdSmJlfRCASMyhe7PyyAoakJIJbxIE84UKlTz6x1Srivhp2r+vBnVfvwM4NvehsaUJ7W7v2euQzQG07KoD72UmFlF3ItLNhKTMLNfHKGq7yNWnvwxtXKRdU+5gbSUGBLJl3jhxqNQULP+k9OZvJqssbmkpiaiGLmUwOk/OLWCzTL5KWPSa0qKUWB6F7N42/xuIxdHZ2CJ/hxHw+w6AhjdQ4NNxPuumWfXj/Bz6Am266Sbo2I7ODWJo6hhb/AiI16sL4FFwKQk+f2FuZFU3F6fVeoCxuAVM/abLw+fJf/9COpPoMczEe54V/ZnwKwuA5DA4NyI2tjQTwnh7VCyp47YQ0qXInAbZM02TAyOomgBrBtJFRTJw9i4NPPY2RM2dUNFJWdXYhpyNOhg2smZzPEPeOKbwjWoKz9CW9cnnNpga0RIK4bcdG3Lx9PdZ2tqCzow3tnauQSLDWoOt9FIEAZVcjKowpbsQHUiZb5YLEFMVvoXFXkYYVJalQ0RqHw0DePM60ZPXH7qhYkEoWp8jz2Twmk2khu8lsHrO5MsbJKFzMalNI+5dsCDQ5cUoO+vntOODfsZ5pbW1GY2NCgbuwmMbCQgaFQkljgHhjI665/gZ84hMP4OabbkY1GMBYsh/VmRMKGDrJqtR1hbX5fNVvQLqAqftz3TKhwxYw9ff9vBrm3wqY+r/zzjYbXvm0GDY42I+J5DTaVnUrwwQjrBM8DimfWAcYuUiXCYXbq+aTXiaTbnQUxw8exPOP/RyZ5KwmtinOkHJFBQxBOl5ABgr/jr8uZhdtYs2ahBmIOsMuBfMihapFbO/twO07N+PSnja0Nia0gMathkS8Qb7XkUgDwmEWw1HNv1jfqO0u56VbR7daE3BmADE4zBwrR80Y1zoLCCRvhshuvqhgSWWymJ1fRKZQRKZcxXg6h4lUGnnWQzIQW5E81TV1W4U2YDRfIlImmhrJtaEUiC3IsTucJ81jaUkjmJv37ccf/uFnsGvXLi3Gjc2cBVIn0eLPIkTKp5Q7vdHMimyZPfDOitjhM+fVMMvrQecfTH/BopeCQvU2cl5lfLHaxfszL2Dy+UUMDPRjejaJ9u5utDJgwhHDo53I54oZgtPnrfOqZjZeyi4iNTaC5x5+GAefeQY+pfslpBazWCiUZIxFQhMxCnJDSJzir5lMRsNAZh7REQjwsScjVzgSVJboCgN37NqKq9f3ojka1KptW1sHOjo7BQPE4s2qbbizTd+BehFEttEMFmYWbUuKU7MkiijFgwj7ZzRczCDDPe9sHpkcP4vIclpdrYGbiFMLOQwn55HOFdQV0RlNcyG3vObxVIj7ePMj3rxQOKgpOBFZPmSJGElfBAYXZKAajTXgrrf/Gj7/+T/Fmr41WCwXMDp5CoH5s2gMMGBsGU97bBKJtsyhvWm9trfQZoSq5UJXtY6EfS84lmr4sy//0686ki5gXC2DPHYksXrv7+9HMp1CR08PWjpZw3D1dOUM9AzOzYTC5MqsHQ1IILmQSWP4xHE88aMfqeAlzSBfKGuzMcflM2InlSqiERK5yXulB2NZ6x+cDXlv1Np+v0xKA9GwBIPi5Sz2bd+IW7atR1cD4XQmkpB2ishca2hsQ0tzuw1MGTBcLpOXAB3YzM5PR1SFCpk2H0rPL4iyMDs3J4mPufl5sQ1zBAIlDc87FAZ7tmQ+j4HpJKbms5B/HDcAXHsrkSV3XFiTYV5MrGqYUUxx1NZluSLc1tqqTieTYT0zr4D/jd98D/7oP/8XdHR2IJVfxMTESYQW+pFgwCyrTXmjGQsYK3ZXkN+VYtdurgXwRQKmBrz7I38G36nRQdUw/MI3bQ0sS3Gen5o86SuK8gz0D2A2k0Znby+aO7psn8eRp1TFOLsVU50yiqZSIukGxRKmR4bx6i+exUtPPIm5yUk9TQwYSmTQTJx5Q8qSJDa5go0ZZmFhQRmGH+KPqB0MaC+K9Qhvqj83jxs2r8b+HRuxpq0RkZB5L/L144kGNDd3oLW1A43NLQiHqDVnYKP084SjWFvNNpnHQWpuDsnZlFZqppNJkaOKpbJWcfkp6+Egu60Q5ooV9M/MYjiZwgIFprlyI8liO849iqQ2KNQp0eOAhxU3IS2YrMX1y1Jo0+ZNQq9PnTyBidFxtLW14+MPPIAPfeQjSDQ0IpnPYHzsOCILA0gESZ6yGZJGCY7Aptd1NeXyqGBFg/4iAXP+fV9/zccYMAPn1bQecGdvwtzS6wEcD1vhiy9kFtHPjYHFDLpW96q1llSZdyQ593WbJXE67TYf+ftKVUafx199Bc8++ggGj58QWMYLyo0ALW85lJfoqWfby195A3kUMGBWfnif5OJ7enrVRcyl51Cen8MVa9px11VbsLGrGXGx44jmmq0wuTiJhmaNGFjXEG63i2x1hOqlgnkZJJNJTM/MIJVOW1bJss21ORcfEhMEsiyayVcwkMwI1R2by8iih5mFvGGpnXvHhLf+ofbWgpTX3flPKGAam5px+a6duHnfzQqSH//wX/D6oVfQs6ob/+mzn8U77r1Xrz+Ty2B85AhiuUE0BCnozJcyDpE3/BX+orUT8yqoL4KXy43zMsz5AbN61+8wYPrdNT+/KhbP9QLU16vgbWEBUnHiTpJMKVb3oKmNHgMm4aF0YClB/tCkMRg9Hjp2kC9g+NRpPPPYI3j5heeRW1g0tpxwlQoXNsWEZ1vIADL2GQfUfrXV8wsZ61LcaimfxFg0gfb2Tum7cKJdmE9hQ1sM9+zZhm2r2xCJkkIQQ5iIL4lYRdYopBAE5a1Ef0gLTMrDU4WhLNZcKjWH2VRKYkE8Bsk01PvSscFdpaACMRgO0OMDk+k8jo0ncWxiFhOZRfldcwvBy5B64lVX8Ot5LS2zeAFj5OuqAMF1l6zHbftvk6MJyVNf+R9/iad+/jhamlvwu7/3e/jgR/8DovE4JhfnMTn8BhKFYTQHKaamQZXRKt1reQFjNYtzNanrnLzjfWUn/oKA2flBL2BMHcArfiVRpYCxL7iwrfYCZmGephT9YpN19/Wisa3FTZA1J3X/GRfVcyGTE3x5CcmxMbzw1NN46Re/wPT4uHaT+DWMUd5IaaYw3iQgVBFkzh+IxSKPJJ7jxGI8RX5C9Il4IxobWwTdsxah+mVPwo9792zFVRu6EQ2HEEskNKuh0pO5wHJhviCGP4PEPJII9FbV3ueJyhZKap2dOKn3HOhG8AgNq4uhETqJUmWMpBbx2vAMjo6nMCcxRAsWufbqWPCJbsHgN56KyvZlIwjWT7xmXd09uGbPdbjn7ruxb98+jI4O4wtf+DO88PwBNDc3Y9vWS/Hx3/8krtlzPWaLWUwMvo6m8jiaggUpbJJgbkef2zblopzXwcqBzTqo+jrG/t+rYVYChmHde2HACHl0DPFfFTD8d0zVZ/rPIceNgTV9SLQ0GxdGAy6mXltnMJa66QFUCkWMDQ7j4PPP49UXX0JyclJjfHoh6ev80M3jzSReQWVOC5iIiQGpxqgqYHLOzUwplgTpaELFYNVXQSGbE+u/rymC+26gQlWvxHfCHO4lGvQruSjEbzg/IoONTDoOC6koxW6Mf2dPqCHXzCxq4Z2atg1W/Wq/Jc9aKCKVLeDkeBIv9Y/j7GxWnBcHb7hAsyvBgSOLf7H4HaPf65T42lTy3Lp9B+57z3vx63ffg2gwhIcefQh//w9/r+9zzbXXYnJkVBbLn/j0H6C5pwMTg6+htTqFxhC17WShoqxcfyRp0KljybLBhQGjP1uWmqsPGB96d37AMoyrj508lV2kf0/AUCjwDDcGKhX0rl2DWFODolonpbcsxUKOKZmzlXQaQ2fO4JUXD2Lo3ACyae78LJgjmbYgnX+0ug09c0rDheKShnHkm5h5JZBWwOT0/57/dYiejsocS7rxHCWsbYnifbfswp4tfYgECeNHpCMciSfUfWgA6sy1KBHGYOU4QNnWEaCVcbTaYjIhVgPYsUwzUDL1ON3m0v1gMo0DJwZxcGAM0wXqzq3UgJrmOAzESFF8mqvKvraHTq9sjker6OjqxK+982789gc+iI62Djz/3HP4p+99V5jPnW97K+566104ceQo/vZbf4eb992Ge977bsxNn0RnbcYCRsWs0ew8iux5R5JD/60Bqd+95peYvrJKEIPwVF6s3uWOJG/o9O86klzXw6cvPTenJTZu75EAHkoQzzBdO6Z3BklhYRE5utxPTuP0iZM4/vphZJIp1RHcKsxlc2YWJ7qmf9kzmqATi1MKA1Gbl4HA3wuNdRmGUiO8ICRt21qu3cQqp8plHl8BdMVr+K1br8RNl29CLMwVlyDCccqBUI83pl1pZgl+MMB43AlRVgHKi+mJCjhlKodhyMW1zHWSkokVceaTLeDQmRH87KUjODVNgpRf03FefMOuLMsyUBQw2hEyfRjbnzZzdUq+7bryStx//3uxafNmnDp9Go8//nMMDgzijjvuwF1vfSuu2LULo2Mj+Po3/gZnzvTjdz/1ABLxLLqRQmOo5NQzDd5Qhiec4cYz5yG+FxxJRsNlt2ijbBbqXA7kH/de/kH4To6ck06vzB68ItegsOV8dF4NsxwwxtcgeYptbHdfH4JRdhnEV6pIzSSRnJhU2pwaHcU4pcemknoiWQCTBDU/NyfSEZFhAn4sbKm4TeCOUU9uCusNCg8qc2gxy+x65ygnT0YaL76W/2XX6MSTOaykIlQI7ZEa7r9pF/bv3oJ4lFuXAR1HJHpR2kzyqlJEtM7I9o7svZv7rbOacdNcFYY1mzFxZECFhpqM0MvySvrx86/h6SPnkCpSBtUUEGxYa+MSFe7CWazY5YqLMitnZdxrIjGstQV7brgOe667wQQgadYxNY2erm7c/c53YOPGTWhtaVGr/8jPH8Nf/dXf4M573o7rr7sE3dVZNISWENbNdmCdp5xRl00uFjT2nleAO54y9Ivw1yooLtVwyZXLXZJTlnQhIjzgwjVJ93cOHTD4PpVE//CQJtRdvRwLRM0Dcj6DoZNnce74SQycOYO55IxWR4l18Cmmju1iJiMnM9OTs9qCoB61bTmrUYbiIDGe0PCYR4n052pV3SgvYPiCdiRxDOGcyao8ulhoh7AqEcB9N16O/VdsQUPM/h2FEnUkJRLavVaNQq9poq3uyNPp4a33Oga1jTxqmieJM8NRBV1mq1XJeTz+4mt46MBhDM3lURCGxM1KD1E1jIfBYRQG20ygGJAwqaUKitTZ4/bFurW4Zf+tuOyyy9HY0KjOjllwy8bN2Lxxg4QGmJUKpTwOHDyIz3/+v2Hrldvx7nfdiFWVJBLBJYStb3YEcGM9GlVzpcj1jiM+hF6wWHm2UvQaf6aMJ547jfd85IsrXZKkSD0ClZPfvNgg0kC7mt4gsYnBkSEpgHf29ApiJ5SeJOP/xFmMnO3HML0g5+fduonZ8XIWlOMgjsvmfqpAhcWPIVDGtpUdijRqKYRINr4/IKRX0L3cRMoC5qgazotCiTSRzl2XUxYiTIJ4EL2NIdx7Hfkxm7VhIDc4eglQbZM3IsxBpDMQ9VKA3r8z03CekR6lg/URAUdmQpKrGNRz2QKePXwaP3r6EE6NTiNLHElAXMWJJK/A7LxJ7I7IOvU2Apj/CQDy5yax/dLLtuI973svrr/hRifBFkNzYxPam1tEGGfZymvF7YJHn3wc3/jb/4Xr9l2Pt9x2GbqrKcSDFXVDKmFU2JqPgacVU1/oekGznF2WGxR6IzADWmv+5a/9FF/4C44GhMOsZBjjlfCC2dl74cdywJTLmE7OYnB4ELGmJnRo8BgVpfDM4aMYPzOA9FQSYyMjygZcH+WRwwvMLML9HR5HjHgFhY+Cy9SZK+scN4zEjDMJiFG3joHEAOGUmqireT6T/eZqGBKbGGwSTw4iGgxgdUMId+/Zhtt2b0JbU0ybhsRcYg0JhNlec82V9n0CuajXIhzBZRdnveeAPE6NefQwWNhZoWoA4NHBcfzzUy/juaODWMhTMNpAPW1rGo67DDLY2qpoOQhze4LZhZwbgnt83YAfvWtW4zffez/ec9/90tNj6x4LR2WzSD4yB58s+l9/43UFDO2Ub3/H7WhvKaKvmkYssKSg9NbQPPUv49pYhvGyypvaatE5Be9JN4/dKz+++s2f4E/+/J+shqkPGIsRE5S52IehK7ayOjU9jcHhISSamzVL4tHEVYwXn3gak+cGkU8vYHJsQnMf3gntCwFu4ssuZklPPAOGb4IZhx0Td3kEkFUrIhJ5IJdEd0hz4Iquq2F0MwQKumqeHBYR6oKIB3xY1xzGO6/bgZt2rkcTV2nDYdUuhNPJiyXxSdZ8XGNx3Yr3vlWksiZjnyB5VW96bVNzPuVcVXn4hTfw0IEjGE5lUeC4YilnmI4b/tmNW6EWqI4JUdWc3Qh3pzm7skUxBmy8IYHdV12Je+7+dVy6bZspRlQqoCDk9PQ0RkdHVdOwRlq7/hJce/1exDpiWEydwJpKGrGgafVZ1liR7fcC5t/MME5ZXMLXLMoZML4avvqth/Anf/69iwXM+QXvmzOM3RgWYxOUjCcBvKkZXatXI5pICLF95qFHMXj0hAJmZnJa24KaI3HzUYFRlpgiA4YZhAHDoGVa5r8lt8TLJix6Pb1YD4lkwKRZAzHD6CJb+0cVKbmocZOxFkRjyI9NrVG844YduGbrOsQjIdVCdFuJa1pt3kjSs1HAGBzgvY7hQkFnW2M8maVi3gpjqm/lS3j+9bP40ZMv4/TwODJk0qn2MjVOz7HOWmnve9sNpMYv10c42LQlfNdkuNqJKuadHV1Ys3Yt1q5bp50lZi3+yuHpmr612Lhlk1S/aD9IqbLF5DGsqcwpwzBgGHzaOHXWOmqr6/6f9/bNGUZj0WUVLIKMvAFf/buH8Sf/XQHDWVL9VNrM5i6WYbwUx9tDRaexiXEMDQ+jobUVXb29ss7j2uuzj/4cxw++jvTULOZmkqIz6uzmcRAOq4bhLIbfj7xVHVXimtD0mySkrBboOXviWJ9Pqze0lAQGa5iFjI4207a1R0nNqaxi2EZG0Br2YVtXAm/bcxl2bFyNWCSsdRh+0heSn5QuU5fF1tYFjC4Xz32R2U0hig8IGYYo0w2uinzVh2ODU/jxUwfx0htnMZ8tIs8jStNtM5Twifvrvpe7cTYOMI0c1ntUo5ACuZPkNtRXuUE/F8UX3/b2t2P//v3oW7MGzS2taBCGFJX9YNFXwXQ2j/7R0yglT6HHZ4LO6vx4pMgi0dtPWkF86wtdiX84BFh7TF7zQ9BPwug1/M9vPoLPf/l78J0YPmfw1HLB4nimFz2Q7A91JJXoMTCG4ZFRNLW1uy4poov52gsv4qUnf4Gxc4OYpygQB3nVmvaeOZwjskvUlEFU79VM0Ipck2wu7/AVatVFhbySSKTBoKNqponh5Li4zrbcgU+8SbxZUuUOoT0MXLthFe7asx2XcO86EkGc5CkGC5faIxHT2HPiRqb86YoMfU8PHykr6Gln46OUaQ0YSWXx0xcO47HnD2NidgEl8nSq/HfGPzbDdK94tn0sFdwawNIwg7wfuq8ZCcw482bHZ6Cn/Rw8Pjds3Cj85bb9b8GmTZtM8pWBThIbKpjMZTEwdAq11Gms8jNg7AHl99Lr/pKAWWmtWRDbZqn3oX1uLSJazfXVbz2M/0o+zInhs8sUTe8fW8i8eYbkrciyxuG5OzJmHgMtnZ3ooMdAOKyWc+D4CTz70GM4c+QEsgtZlCmcAwhTITDGm+xV5cuZAxRXLiCToScAZ0lQBmBXwKJQu8uE0ikxv0SZEXMPsaPLzWiYYqskHIUQCYbRHfdj/+XrsO+qbdq55tEXjcYQIuYTYbFLNlvIiRt53gNk5dsRJy0BrphIyMgV6eBRVMEzh0/hB0+8hHMjsyjQ+LxCZSyONJZEJK8tGQPQ83W0SbYFpAcOGqmbS2pGZzBdGpMts8KbQUYd4wC6VnXj6muvxd69N+HKq67E6tVr0dTUiKKviskFmmqdBdJn0B2YR9QLGEdxqK9dlmmyrsaxWsfGOPawOP07sTV9up5slL7yzYfxeQbM8aEzb6puvSPpwrbazDes6OWbHhoZkVdSW2cX2lZ1ar+a+ERyaBQHHn8SJ159HenkvIQNK5qZeHwTS9ne08Yjh90RXc1E7uY6CYthGnZSQqxsHRZNqATcLbGGsVmS0r+wHHpT+zRDYZBF/QFs7W7G2/Zciqu2rEFMBla2Z825FMngChiPkM7jh0cSuws9nRY0XF8pFnOWXfx+WQG+emoE//L4Abx2ehj5ko0MKDZUIjOPAcObrhVho3PQrIuwAD+YFTnUVDw6mgExGQaFNPakdeeEhWj349za+LMwyHlE3XzLzbhl3+24bNt2xNubMUMv79HTCC2cQ2fQCxhmR6eguawA5trr+m7JBZVZFdnRbvfYpJ0VMP4avvCVn+Avv/aDNwfMMtrreKb1J5OHJnhsenonUjK+o4cK4AyYsC7G/NgETrz4Eo69chhT40nxQQqOsM10zeAggEUhHS6oMd0vUH83T+oA8YuaRgesb1jEsrYJh/wqFHl8EBGdnU9riizJdrcxoG0Arpz6A+gIh3Dzzo3Yd/VmrOtslmIWMwsFj5hpPH6OHFzZZTGYiTqKDWh6MnQcUUYs5RGoFaSQcHIqhx889QqePngUmUVb2CcPmPtK5aqhxF5NwIAh7YHFNX9GjkFYqK90YY5M5fchHAkgkaDOTEi6vZQY4UiEOCLfN49QocFLS+jo6MDeW2/DvltvxZYd2xBINGBmehDx/DDag/MIcydJIgC2vC+GY51Wcv38SMtuy5/ecpubk2ncQmioirs//BU884uXLWAuBtCJznIhEGMq5FJmYuE6ODQiPi8VwNu6TAG8lMsiOTiEEy8dwuDxM5ientV+UZ6beOCsyFZFJIsu6XQuouW19FWgdq0i2sR9dI6TzSYSOJWazJSL7fZsOq21VGOl2UCQqZW0gWYAO7rbccd127F9Sy9aG+II+UM6jihkyMJbSKuWu2yqyzcmhj11aLijxPqAQVDOw19d0trpeCqLHz73Bv71F4cxkVqwlZSlsgKGxxF3zTlVYKBQ7JEBH40aIKkFN/283oO8siEg3m4IiMWiWrxLJOL62cjFIUmNxyKzlESeWSPx30eiWNu3BtfccD0u3XUFWptDWBOn6XseYR+vsQ0RFTBeDeMNhOtGBNYl1RW9dYWMFbeEQ/zYduMnMD4998szjOZ4FxKotABmEDozycDgMGbmUiJPtXZ0aHWkmFnAqUOHcPzFg0iNz2BsYgZz5JT4q0pvPDLoeMZgFPONVEyqO7EOIJxOeRBlH8MeeC6w5knEKFhouAjBsrn5NErahORQzaTH+DU05+0KB3DzZRtxw+Ub0dfTiobGhNQREg0JkY10FLr3xy6GS7Oq2rQnHZVqFXeeSsRTqgW1mZlcFU8cOokHH3seJ8dnlRn9SyUdwSUeIQwWqVAau5AZQau5S2V1czLuchNpDxj0OhVRKPw1ZaOok0DjzyhuENXEi2wCoE0CHsHsUKX6KdpnEN3rN+DaK7fj5h292La2Ec0NJHN52ctGAl4dwy9cDiJ3/FjQOMtob012GW6sIRwIYttNn8L4VBK+Y4OnzzMJtUGkAUjLx1NdByW2u1ZCC+gfHJQCeFdfrzRrqTQ5MzCEoy+8gLFTZzA1OiUXjxLTIyfFzAZV2+PhG7e5kunGMZGTlqmdZ01W/cvFMQOU9Epq75IbyxqGjDviLQLbUEMsGEQbn85qFRvamrB3x2bsWL8GHZLjSCDSEEe8Ma4sIwcz+hNpyZ5tuHFv6JhCJzeCeLUqa6kcaiihUPbh5VOTePCh5/DCsbOg8Z9CjIHOmZI7bhlzvPiWwWyPivJqfC0PD1HGFHXCM9OyG8WHgl/DoBCnV7Mm27XinFyeTMsPmiShlcXonU3sp7urBTft3oBrL1+LzRtWo7u7SQ9ZiAKUdUeS1w1525D8vTEBDULwtiH5QFQ1TSe8EcD2vb+P8anU+QFT3157FiwrlAdbupKqURXS/D87MCg+76q+1WLbVRZyOPvyKzjz+muYn5jE1NQsMrkSatxpppQcuw3KmZaK6nyI6Npymg0NOanVhZThg3L7soFELMTOJ6gF0KzIShwL2LHCS94ST6CNWvxhP3at68VVm9dhw5petHS0IdpEK5y4BpyhYFiwFNtaQgPaEpDCIddTuPJKUhUX1nLwVQuaXZ2dnMf//vmr+Onzr2O+QL09k1hlN8cax7tG3lPMgGcAEC9isHsEJsts3lTcaJ5GAqeC5grMoG5KnC1nGOHk3b3TgtfMqBdhVGsBbSuEAn50tESwbnUbLt24Gju2rcam9T3o7mxEcyON201RnLwjHjXWsfEhNtlXcY3N8A8SDpIHkwlz0wxthxcw9V3S+fSGi7TVTP18sqpVCeec7T8naVTSM5ubW7E4OYMjzzyDoZMnUOSaCLVSSlUUCPWXSyL/sKjlU6kdI2l52MnHY4ZYhpemrZaxMQB/+FiYwjtBZaEF7jqrFjIdPXKEW+MxdIWDuLynHVdv6sPlm9bK+SPe3IYQp9I80iK2tWCFN9UuSaUo6wkLhqzN5jXQSmy1BNTKWnF9+MUj+N4TL2NgZtGmzSiK/UdpeI9X7KGoXobWg8Bb4zAV2w1ycicuo5hxlgWQAZCGm2iaTWk3MQbMkUTHMSflavMtuCgn4ENYD5odeRVEQ0BLYwx93c24dGMvrt61EVfs3ID2VnaHjh/DfXLn5GuMSO1fw2YAABMwSURBVIcXWTpAhQHqIyXVhLJZQlzOI2k6dX4NU38E1dcwK4WaFb18erjEdar/rM7v1X2r0RRPYPz4Sbz+1FNIJ2fFoyADLTVPRl1ZNybLG8TznqN8R+DmG2em4QyJRt08X0WNpNMIi+tyWUglA4ZnKdUzmWF4sXl0MJo4lW7wB7CltQl7N6/FnsvWY/OGPjR3dCLc2CqvJe5Oe7Z8XKiXZxLbcj7Z5MiEbZ5lO0lWmNMA4+Cxc/j2I8/ipdOjKAei4DX3V/JW6JbtaPVutgezi+Pj3oO42MvS+SYEsNy2Orl+Xs9lY3NnUCHRAgUID0vbVeInsRsPx+INRS2Eko5XPmBEl3mk+xANhdAUC2Drhi7cfssVuO7azejuakAkzDI/RlFaDShtfcCZirk1Gx1RyjR++Co++EI+BcxEfdHrBYvGjueNCuob6xqCbpUzPZ/B6cF+1SN9vb3wl5dw+tBLGDt+XKl+PpPDzExKch3SiSsyYNhJcGZUVKGrAo6kIS240z7PsFEVu2Tfsa3lThJbZa5xEAfhHKpY0DsiRsOzl17Vjf4gNsRCuHP3ZtyyZydWr+lCpKkV4aZWhCjY7CbOZZpfFfPS3SUYx2KT5KwgZz3CdCp63aWaH4OTKXzvkefw04NvYEEAVhgBBmqFQB519jhZX5H9MHaeCV57wKRa/voZjjsOmElkGyiVb/M1YOAx6HR0yY2NIwPbuRLxi8NK1TPMJgxU1nkUrrbTQHWnjh3W7zTqqKE57sO2Datw7RUbcNPeHbhkTZcePooR+AOsUcw5j/UKywYlRcdclPIDNXQiVVx246cxxhqmvq2uL3Yv1mqr0HIIMIvdc4MDwgxWtbdjdmwCg4dfRzUzL5/Eialp5PJLulmc5ecKxFryKBQpykyjTgPvOJU2SgOfMuIMDlJ38Ln2jInJOCpAjpIaJQYMgTGioGEkYg1oRA1bmiJ4983XYO/VO9Ha2YJQYxNCXL4nAk1wkIHKDUX6MZaKggcCIetqWEcFahWEfCXRKkfnS/j+k4fwg6cOYipXltKUGneeojTSKuekMM6fWa29tPpXHi4Pdud19NDVOuTdFvNg0vBe7egFmq3UGKlKAePaYOoC26zJso7VfsyKfMhop6MK1RQlTFlAYkgdDVG0twRw/Z7L8Gt37cWWjW1IRNg9sdMKwlcNosaJOPkTfD1jtSkoWeMshYLYefMDmJics6LXe5u/KmCM1WZnLQNmoP+cupyoz4f+o8dQTM0gUCxibGwCC1ykD8dQ9QewkCugUGKRWxNAxxtubTWn0zYqED1Sg0Njuhld0gyiIqEwIpIfABZLFPYhaZwFpFnoNMYS6Az5cOuWdbh37zXYtnktok0NCPAo4iRcvowVZb4SfYycnozgcCd4rJvKkrqSRzqfxyOvncU/Pn4QJ8dTblZVMwkwtv9UBF8yegZvmJdFloUbL8BavGJYD6HrOHXkOKthL7OsZBnLVJbpLTDEARa+yDNOedDaZd7cCp3deP2YZYzDw2sl+RrWIVI7L6G1MYwbr9uJD//2Hdi0rh0RMvO03UH1c0qfqILRGoyMReBDJBjBd378ND7zpw+qDFkOmAsR3otlGI0a3OIYneCHh4akkp0aG1Mb3eCvobSQwSwHjrStKVcwv5jTjnRpiWYNpqTNMQFrEKGoLgDNycNqF14DYQ1EfAM8jsIy82KXtsgswWLZozQEAljX043da/pw29YNuOnSdejqaII/FuXKgZ4cz+JXDH/X1YgUXWcMoWS/VEauWMCR0XF895mX8eSxQSzQLI34kZ8YEn1JiauQmmE6uoJevFUaFeHueKgLjJV5mbeIYFlH25Vuw9J7aIUUL1MsTC7f2H8mnaqXoC+BVmp9CBC3km2Cq6UcP1tbFwQQIwn5g/O90WIwGq7grbddgY9/+F70dYeQ0LEU1nUyWaqaDD6M5eWTadnXvvs4/viLD2oofF7AeBmmvr2ur2DUITk1zdnZWQXMzMQETr32GoLZPBq1xpqVWFYyvYDkHCUuasgVK7IO5jYiA8BWNlizEGEw9wxro40MTeYdLxyL2UgoJLBP2grMMEsl2cawi+LdaqTca2srtnW14c5dW7F3+0Z0djTDH6WER0iUBf5TT9fFe5rVjbHeYFaplhHQzpEfw3M5/PD5V/CvL72OsVxRu91sGhhQNOEiiYoKWMyOtk5sR5F37PB6eUUw/9/relaCwGnDOL0br0OqDxjVP26NReu4jiXH++htSzKQjEgu23ZXfPMIs+ChGHaILD3JtFkjIavAcgGtDcB99+zHx95/JzqaqnKBqSGESnCZo2esOxbPkQC+/uBT+JMvPShJE9+xodOOD6MwueiU2nszXsDwmKDSJY+kE4cPo//wG+iIRNEap76dT1llcHxCQbNYqmKxQFa945m6J4oGW8JC5ETmpCn8PoFyPKb4IQ1+P5XozBiKcH1WcxsjKEXpH5RIoKelGe2BKnb2tOHtN+3B5s3r4eOwT1kkpIso2xoGpfad7H0ykCxglpQ9MiU/fnrwKL7z1Ivon82gLOCjqqFmgPxWVg9yWjNagr6LACuTMvUKXU19vW7oIqQl7+/qJ/fesbaysWCTY6v13IMqLjCPYbtXGikI2zGQkz+TmgdJ1RoISXBPWVxJ2YdyKacur6ezBZ/99G/hzls3IRagRGzC1Lj8LAOsEDb6bABf//aTKwFzZPDUeXyYixe7djFslZWp2wjgZ44fw8vPPgtfNodQZQmr2lvlfjo0Pi4V7/RCHgV5AnEOFFQ65+TZreOZQJCKOluALzJ7ENRz/kDc9mP9wlZWE/JaDVmx8soghNeWiKG3vQXrOtqRKOexvjmG/TdcLaWDADOMij/bk9KekfTyKXnvQEFlA8M5eLEOnR7BPzzyHA6cGUVenAn5C4tQxGBh0JDqUBRxy4akGk24QZ+tuBpVQNerfkGsTsPOy+Ae6Of9O11bd0QLAvA6H+/PHL3DRmy2gWCouGE5klfj7hanHGGCkFTYCqjgt+KcKHOJq6XCtO64eRs++we/gTVdRLdDqIKd08oYgffFC5g//uK3Zerlqw+YC4PFe1K8eJblDSN4aQmzM0kcPvACDj37DBoDQXQ0NciAe3J6FgNjY5hJL4rWQECMwA8n0pRgt5aQBCKrtb0Mw84pR0BP1EZOq4OI0ryKraz2vKvShiMjnxhIxF9Dd0sD1nd3oSsWQ1O1hOsuXY89u7dLi5+2xbwIghqd34FaXmIWvHBuYYhZ3ReK4OzsAh78+TN4+OBRpEo2iCRNgcqYHIUwYLiWZnp3PDItYCTxEVjhKgsXosGYq7E0NzpvZuMmwY4I5oF13lHGX5kt9PWu8fLUOrVnpFGIe+ZcC65Ac8iyrq80eDhPsoDR/aNVMusd/lsar1Yr2NAXwWc+9S7cddvVem/wEdeyYaWKclJMgn58/cEn8cdf+rZEk3xHBlyGWa5PHGpjj4G9mCvk+LzyBrNdmx6fwJM/+VeMnzmNpnAI7c2N0nhLpucxOjWNTL4kgUTuFXEdhMrWAqf0oJPLauiulreI/pJg7bIAixopInCAR6qkxHZqKNWALIvWcglN4SC625vR3d6KllAEm1sacMvlG7F53WqpVYmioAUIynaxgLOaxQprp/0bgNrbVKmK7z/3Cr775AsYyWRR9dEIg82IPZVewHBTjqx9BqzXAnvG7R6WIqNP7R25dVN3NNUfUV4W8TKK1zZ7R4+uk0OJl48jx9Exsrvj5gret5pJu1zm/OWUpzhIjQl2EAvbgYOyFmamry6ho6GG971rLz7+kbuRkH0BW33LMBJ+IqU2AHzju0/ic1/6jnwUfEf6Txpc5rnQeiif9wd2Gi8Xu2rzKhVMDA7h4R/8APnZJJrDIZTLVDooYS6TRTKzgAql4cMxAW9ccmdLy+NABRmlNLg5yFbX/T+PCfYDPO4Y/ZFQEAnWRLwCAvUorgzkCkVt9VHpu60hhtaWRvR2tKO5VMTm9gSuvmwDuro6RFPgC/pqQdkY043ERtSueCHcHgnLsfbpw6fxrYefxSvDUxqUyhfReThrtqXswu/FcQBxI/oIWIGoi6utAxs2krvDACDD7jzerKtrvKODv3pzpPqC2CuCvbGBU1ZZDnYjXVF63+Y+DK560M+W1fhgkN9D7rCR7022lsqdzDYkaNXQHAVuuW4j/ug/vgd9PQnVOyqhHdrMn5/41ze+8zQ+96V/1DjI98aZN/TIqX1zNZyeK415nDLlMs3BIGNfpYLhc/144sc/RnVhAQHqv5VLsnhZoH8jTTarHBKaJp1aQlXp3BkibcDmRjymeAxxpsTryfOXYwOiyTStWqY4uH0kZiDSIZqiUazp6kBbUwO6O1qxvq8H6YlxdFYruOmKTVi9rgt+7fHYViNBN+gGGjSvuQt/DYVwYnwG3370OTz62hnMlu1p8XNjUZiJA+sEWLLwtIAheVvXxsJP5lja/S4vqS4THCALPkL5thrj3VwPc6rPOF5geSWBZRjPdm+FNyM1NH5fJ6/mBYrXihveY3aAOkDZVjG4eLywduODp5qNun1ALABcfmkXPveZ+7Dzsj4ptQu3ccZexHNIOvvcF7+Lr//Dz7Sx6nv1yEuOpu5Aogs9/+o2CLz9a3+lirHT53DgiSdRTM+jSoXsEjcBisgWl5AplLGYNzNPws2cBfEM5T1gB1Qi656UTG4/LnHpigJElnX4VknW5nFE7EBPhNSvuTtdhq+8hLaGBvR2dKC9uRl93d1Y1d6M9MQINjXHcePuzWjrbkItGEawxjwbQC1EUSNTjrSuxia1E/OL+D/PHMT3n30ZI5k8lmiJzCKXW4t6iEw2lnUOPznFJmhHjouCxUUMO5cQiVfkJWs3vKRg4aL/MrYkbT6jOtTXNV6W8YLFZmsrHo8sopeToopcZgtzoK0vksUc1IaC03HylLQqxHxsUm3kdJpd8AH3g/dx87oG/OGn78Xea7dqQ8MwHzckpUVhJIJb7/ksXn7tjJ01Lx56SuiTa5W0v+x96Pxc/l3dM1VewtiZQbz89LOYGRvXBh8Nzxm1i8Uy5hZzKPu4AxRTAKg7Ih2A7vFUlyyVMLeYFUpMni1/QE1/S0Wl8kQ0ZsyyCo2//SZVShS4VEQs6Ed3ewc6OzrlIx2naXm1jN5QCTddsRnbt2yUwYPuMLsXSY/ahRTJT7VABIWlGp58+Q1882fP4PDwNMpizVPsx0jcwm68gJGbHIOHBTdXZMsm1OPAt2X+cSCgB4LiiTwW2IlYvVTTg0EwUjHGIHT7QR6Ad17A1Hk88nvryHKsOcOsbFalb2XSEOrMFODLNAaOBqyjFTeXokeq46ntRZtkiiaU0d3hx4fetw9337kHfT1dNhrQOm9QhDJuXF6x/1M4fW7cAubAgUdWahiBY96KrLWgy4+REx/U6bRUw/DJc3jpyWfEsNNGIKrI5UtIC9mlHm1YpHBJYpADQ9yCMyVKky4uahWW30q2v+4s5rHIdRI+5by4bKl5PNEoi68RrCyhtaEB7fSejiaQK9LsE1gVAu7auRb7r7tMlAbqxBBtqwaNAsDsZiscvPBhlH1RHBkYxd//5FE8+vopZMq278zXtcGMXQNlNXZIrEk0OuCzZQrhnlcvjxzWVzQfJ9Gb3R6lURkYpGjyg/wftbveDZbTmqX++k7Uq18YEB6t0oQWTaVcRC/XZXrXTMcQiVXiNps6qbYNXDclNVA3zFVw8l3JUZcBU0RDrIw79l2G3373PlyxfbNsdrwahrBENBzFlbd/CqfOuoB58fmHVmZJDAp3JHnp7ryJGmEuBne5htcPvopDzx1CnFHL5S6/D5Oz80bkJvoRCKPMbUYVZVbccpeI8LInBS8fJSKxfBKcebhojpWKWmqBUu5G0921MRRAb2cHfOEwUvky8tUgulpbsSbmw+bmIG65Yhuu2rkNDW2NWHIZhpNXjgR4fjPbVMIJnBpP48GfPY6HXjiEKUqKURJWw0c+YG6pz4FlfBBYyTBwg2SgcaDHn8mbSHM3mm0wl+4SCd1UqmPxWIlJSMAvQrd08Vz95HFjvGDx0Od6XoyNLmxNRUcSjyGHKNvvVyTHNHTUs72yFSByt66rQRdSGiUDwEf7Zl4TP2pLeURCJVy1sxcfuu827L12OxqaaHdoRvEUl4yFY7jq9k/jlJdhXnjuZ3WnDieelu7qz0cv/XH4pqKt7MPDP34EA6fOIVzzoS0RlfTENBUjaR8jmM0nryPOfVhdp+SsmnXIpAFNKsbENrMjgPmAXBSO8WMkgevPfChyIlsqYGtHM3av70WiqUl7zFM54JK1a7CzrwXp4X60+qt4y76rsXb7RgTCcfgqpCwQtLOnrIIAhpMZ/PMTB/D9Z17BcCaLWtAm8AHmD3YWLBR1MzhYtM6NhUyYnFqmfk1zvQxji3jekUO+cCgS0jIeFbDY6XHBnsrh3rxJ1gLOqb6+ZfYyhkeFWDmCPN9oHisrtsRqJuTS5n5mj+ztEboVVZbJ2Fxo51tFMZfT/MLS+Bnw57Fzaxc+dN/t2MOGYXXnsiaeZOAiMVxZFzD/F6GM9iNRfvlPAAAAAElFTkSuQmCC">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476250" y="1995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98104</xdr:colOff>
      <xdr:row>34</xdr:row>
      <xdr:rowOff>28539</xdr:rowOff>
    </xdr:from>
    <xdr:ext cx="835068" cy="835068"/>
    <xdr:pic>
      <xdr:nvPicPr>
        <xdr:cNvPr id="52" name="Picture 51">
          <a:hlinkClick xmlns:r="http://schemas.openxmlformats.org/officeDocument/2006/relationships" r:id="rId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8167" y="15117727"/>
          <a:ext cx="835068" cy="835068"/>
        </a:xfrm>
        <a:prstGeom prst="rect">
          <a:avLst/>
        </a:prstGeom>
      </xdr:spPr>
    </xdr:pic>
    <xdr:clientData/>
  </xdr:oneCellAnchor>
  <xdr:twoCellAnchor editAs="oneCell">
    <xdr:from>
      <xdr:col>3</xdr:col>
      <xdr:colOff>1606440</xdr:colOff>
      <xdr:row>1</xdr:row>
      <xdr:rowOff>1610743</xdr:rowOff>
    </xdr:from>
    <xdr:to>
      <xdr:col>5</xdr:col>
      <xdr:colOff>629047</xdr:colOff>
      <xdr:row>1</xdr:row>
      <xdr:rowOff>3658618</xdr:rowOff>
    </xdr:to>
    <xdr:pic>
      <xdr:nvPicPr>
        <xdr:cNvPr id="54" name="Picture 53" descr="Image result for bank logo">
          <a:extLst>
            <a:ext uri="{FF2B5EF4-FFF2-40B4-BE49-F238E27FC236}">
              <a16:creationId xmlns:a16="http://schemas.microsoft.com/office/drawing/2014/main" id="{00000000-0008-0000-0000-000036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3052" b="12784"/>
        <a:stretch/>
      </xdr:blipFill>
      <xdr:spPr bwMode="auto">
        <a:xfrm>
          <a:off x="5207797" y="1783100"/>
          <a:ext cx="3002838"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610052</xdr:colOff>
      <xdr:row>15</xdr:row>
      <xdr:rowOff>21547</xdr:rowOff>
    </xdr:from>
    <xdr:to>
      <xdr:col>3</xdr:col>
      <xdr:colOff>1324428</xdr:colOff>
      <xdr:row>17</xdr:row>
      <xdr:rowOff>6034</xdr:rowOff>
    </xdr:to>
    <xdr:pic>
      <xdr:nvPicPr>
        <xdr:cNvPr id="3"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tretch>
          <a:fillRect/>
        </a:stretch>
      </xdr:blipFill>
      <xdr:spPr>
        <a:xfrm>
          <a:off x="4211409" y="8621261"/>
          <a:ext cx="714376" cy="651237"/>
        </a:xfrm>
        <a:prstGeom prst="rect">
          <a:avLst/>
        </a:prstGeom>
      </xdr:spPr>
    </xdr:pic>
    <xdr:clientData/>
  </xdr:twoCellAnchor>
  <xdr:twoCellAnchor editAs="oneCell">
    <xdr:from>
      <xdr:col>1</xdr:col>
      <xdr:colOff>71436</xdr:colOff>
      <xdr:row>38</xdr:row>
      <xdr:rowOff>87313</xdr:rowOff>
    </xdr:from>
    <xdr:to>
      <xdr:col>2</xdr:col>
      <xdr:colOff>865187</xdr:colOff>
      <xdr:row>43</xdr:row>
      <xdr:rowOff>225249</xdr:rowOff>
    </xdr:to>
    <xdr:pic>
      <xdr:nvPicPr>
        <xdr:cNvPr id="56" name="Picture 55" descr="{:name}">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71499" y="17303751"/>
          <a:ext cx="1801813" cy="18048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63500</xdr:colOff>
      <xdr:row>14</xdr:row>
      <xdr:rowOff>47625</xdr:rowOff>
    </xdr:from>
    <xdr:to>
      <xdr:col>2</xdr:col>
      <xdr:colOff>809625</xdr:colOff>
      <xdr:row>19</xdr:row>
      <xdr:rowOff>141420</xdr:rowOff>
    </xdr:to>
    <xdr:pic>
      <xdr:nvPicPr>
        <xdr:cNvPr id="57" name="Picture 56" descr="Cassie Nielsen">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63563" y="8326438"/>
          <a:ext cx="1754187" cy="1760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445029</xdr:colOff>
      <xdr:row>26</xdr:row>
      <xdr:rowOff>309562</xdr:rowOff>
    </xdr:from>
    <xdr:to>
      <xdr:col>3</xdr:col>
      <xdr:colOff>1159405</xdr:colOff>
      <xdr:row>28</xdr:row>
      <xdr:rowOff>301306</xdr:rowOff>
    </xdr:to>
    <xdr:pic>
      <xdr:nvPicPr>
        <xdr:cNvPr id="11" name="Picture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tretch>
          <a:fillRect/>
        </a:stretch>
      </xdr:blipFill>
      <xdr:spPr>
        <a:xfrm>
          <a:off x="4051829" y="13043429"/>
          <a:ext cx="714376" cy="658494"/>
        </a:xfrm>
        <a:prstGeom prst="rect">
          <a:avLst/>
        </a:prstGeom>
      </xdr:spPr>
    </xdr:pic>
    <xdr:clientData/>
  </xdr:twoCellAnchor>
  <xdr:twoCellAnchor editAs="oneCell">
    <xdr:from>
      <xdr:col>3</xdr:col>
      <xdr:colOff>551392</xdr:colOff>
      <xdr:row>38</xdr:row>
      <xdr:rowOff>325437</xdr:rowOff>
    </xdr:from>
    <xdr:to>
      <xdr:col>3</xdr:col>
      <xdr:colOff>1265768</xdr:colOff>
      <xdr:row>40</xdr:row>
      <xdr:rowOff>317181</xdr:rowOff>
    </xdr:to>
    <xdr:pic>
      <xdr:nvPicPr>
        <xdr:cNvPr id="12" name="Picture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tretch>
          <a:fillRect/>
        </a:stretch>
      </xdr:blipFill>
      <xdr:spPr>
        <a:xfrm>
          <a:off x="4158192" y="17521237"/>
          <a:ext cx="714376" cy="658494"/>
        </a:xfrm>
        <a:prstGeom prst="rect">
          <a:avLst/>
        </a:prstGeom>
      </xdr:spPr>
    </xdr:pic>
    <xdr:clientData/>
  </xdr:twoCellAnchor>
  <xdr:twoCellAnchor editAs="oneCell">
    <xdr:from>
      <xdr:col>3</xdr:col>
      <xdr:colOff>482373</xdr:colOff>
      <xdr:row>50</xdr:row>
      <xdr:rowOff>313948</xdr:rowOff>
    </xdr:from>
    <xdr:to>
      <xdr:col>3</xdr:col>
      <xdr:colOff>1196749</xdr:colOff>
      <xdr:row>52</xdr:row>
      <xdr:rowOff>325649</xdr:rowOff>
    </xdr:to>
    <xdr:pic>
      <xdr:nvPicPr>
        <xdr:cNvPr id="13" name="Picture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tretch>
          <a:fillRect/>
        </a:stretch>
      </xdr:blipFill>
      <xdr:spPr>
        <a:xfrm>
          <a:off x="4089173" y="22064815"/>
          <a:ext cx="714376" cy="678451"/>
        </a:xfrm>
        <a:prstGeom prst="rect">
          <a:avLst/>
        </a:prstGeom>
      </xdr:spPr>
    </xdr:pic>
    <xdr:clientData/>
  </xdr:twoCellAnchor>
  <xdr:twoCellAnchor editAs="oneCell">
    <xdr:from>
      <xdr:col>1</xdr:col>
      <xdr:colOff>47626</xdr:colOff>
      <xdr:row>26</xdr:row>
      <xdr:rowOff>39688</xdr:rowOff>
    </xdr:from>
    <xdr:to>
      <xdr:col>2</xdr:col>
      <xdr:colOff>898072</xdr:colOff>
      <xdr:row>31</xdr:row>
      <xdr:rowOff>235857</xdr:rowOff>
    </xdr:to>
    <xdr:pic>
      <xdr:nvPicPr>
        <xdr:cNvPr id="28" name="Picture 27" descr="Shirish Puranik">
          <a:extLst>
            <a:ext uri="{FF2B5EF4-FFF2-40B4-BE49-F238E27FC236}">
              <a16:creationId xmlns:a16="http://schemas.microsoft.com/office/drawing/2014/main" id="{013795E0-0039-48B8-98C2-01D6DB1543A1}"/>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6555" y="12712474"/>
          <a:ext cx="1857374" cy="1829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55563</xdr:colOff>
      <xdr:row>50</xdr:row>
      <xdr:rowOff>71438</xdr:rowOff>
    </xdr:from>
    <xdr:to>
      <xdr:col>2</xdr:col>
      <xdr:colOff>865188</xdr:colOff>
      <xdr:row>55</xdr:row>
      <xdr:rowOff>222250</xdr:rowOff>
    </xdr:to>
    <xdr:pic>
      <xdr:nvPicPr>
        <xdr:cNvPr id="29" name="Picture 28" descr="Nikki Baird">
          <a:extLst>
            <a:ext uri="{FF2B5EF4-FFF2-40B4-BE49-F238E27FC236}">
              <a16:creationId xmlns:a16="http://schemas.microsoft.com/office/drawing/2014/main" id="{73706F81-A13B-4E1A-94B9-3D7CBEB3818D}"/>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55626" y="21867813"/>
          <a:ext cx="1817687" cy="181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618067</xdr:colOff>
      <xdr:row>19</xdr:row>
      <xdr:rowOff>304800</xdr:rowOff>
    </xdr:from>
    <xdr:to>
      <xdr:col>3</xdr:col>
      <xdr:colOff>1332443</xdr:colOff>
      <xdr:row>21</xdr:row>
      <xdr:rowOff>296544</xdr:rowOff>
    </xdr:to>
    <xdr:pic>
      <xdr:nvPicPr>
        <xdr:cNvPr id="15" name="Picture 29">
          <a:extLst>
            <a:ext uri="{FF2B5EF4-FFF2-40B4-BE49-F238E27FC236}">
              <a16:creationId xmlns:a16="http://schemas.microsoft.com/office/drawing/2014/main" id="{9555D3A5-DE23-4255-BFA1-C57C9C5756F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tretch>
          <a:fillRect/>
        </a:stretch>
      </xdr:blipFill>
      <xdr:spPr>
        <a:xfrm>
          <a:off x="4224867" y="10261600"/>
          <a:ext cx="714376" cy="658494"/>
        </a:xfrm>
        <a:prstGeom prst="rect">
          <a:avLst/>
        </a:prstGeom>
      </xdr:spPr>
    </xdr:pic>
    <xdr:clientData/>
  </xdr:twoCellAnchor>
  <xdr:twoCellAnchor editAs="oneCell">
    <xdr:from>
      <xdr:col>3</xdr:col>
      <xdr:colOff>448733</xdr:colOff>
      <xdr:row>32</xdr:row>
      <xdr:rowOff>25400</xdr:rowOff>
    </xdr:from>
    <xdr:to>
      <xdr:col>3</xdr:col>
      <xdr:colOff>1163109</xdr:colOff>
      <xdr:row>34</xdr:row>
      <xdr:rowOff>17144</xdr:rowOff>
    </xdr:to>
    <xdr:pic>
      <xdr:nvPicPr>
        <xdr:cNvPr id="16" name="Picture 32">
          <a:extLst>
            <a:ext uri="{FF2B5EF4-FFF2-40B4-BE49-F238E27FC236}">
              <a16:creationId xmlns:a16="http://schemas.microsoft.com/office/drawing/2014/main" id="{CBBDA2DD-D05E-4266-8A55-6BD3E923CAB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tretch>
          <a:fillRect/>
        </a:stretch>
      </xdr:blipFill>
      <xdr:spPr>
        <a:xfrm>
          <a:off x="4055533" y="14740467"/>
          <a:ext cx="714376" cy="658494"/>
        </a:xfrm>
        <a:prstGeom prst="rect">
          <a:avLst/>
        </a:prstGeom>
      </xdr:spPr>
    </xdr:pic>
    <xdr:clientData/>
  </xdr:twoCellAnchor>
  <xdr:twoCellAnchor editAs="oneCell">
    <xdr:from>
      <xdr:col>3</xdr:col>
      <xdr:colOff>524933</xdr:colOff>
      <xdr:row>44</xdr:row>
      <xdr:rowOff>25400</xdr:rowOff>
    </xdr:from>
    <xdr:to>
      <xdr:col>3</xdr:col>
      <xdr:colOff>1239309</xdr:colOff>
      <xdr:row>46</xdr:row>
      <xdr:rowOff>17144</xdr:rowOff>
    </xdr:to>
    <xdr:pic>
      <xdr:nvPicPr>
        <xdr:cNvPr id="17" name="Picture 33">
          <a:extLst>
            <a:ext uri="{FF2B5EF4-FFF2-40B4-BE49-F238E27FC236}">
              <a16:creationId xmlns:a16="http://schemas.microsoft.com/office/drawing/2014/main" id="{50F86601-ABA9-427A-9B4A-90B41A588C1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tretch>
          <a:fillRect/>
        </a:stretch>
      </xdr:blipFill>
      <xdr:spPr>
        <a:xfrm>
          <a:off x="4131733" y="19202400"/>
          <a:ext cx="714376" cy="658494"/>
        </a:xfrm>
        <a:prstGeom prst="rect">
          <a:avLst/>
        </a:prstGeom>
      </xdr:spPr>
    </xdr:pic>
    <xdr:clientData/>
  </xdr:twoCellAnchor>
  <xdr:twoCellAnchor editAs="oneCell">
    <xdr:from>
      <xdr:col>3</xdr:col>
      <xdr:colOff>491066</xdr:colOff>
      <xdr:row>55</xdr:row>
      <xdr:rowOff>304800</xdr:rowOff>
    </xdr:from>
    <xdr:to>
      <xdr:col>3</xdr:col>
      <xdr:colOff>1205442</xdr:colOff>
      <xdr:row>57</xdr:row>
      <xdr:rowOff>296544</xdr:rowOff>
    </xdr:to>
    <xdr:pic>
      <xdr:nvPicPr>
        <xdr:cNvPr id="18" name="Picture 34">
          <a:extLst>
            <a:ext uri="{FF2B5EF4-FFF2-40B4-BE49-F238E27FC236}">
              <a16:creationId xmlns:a16="http://schemas.microsoft.com/office/drawing/2014/main" id="{EFF6C29E-FED4-48B3-A116-805DF214A51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tretch>
          <a:fillRect/>
        </a:stretch>
      </xdr:blipFill>
      <xdr:spPr>
        <a:xfrm>
          <a:off x="4097866" y="23706667"/>
          <a:ext cx="714376" cy="658494"/>
        </a:xfrm>
        <a:prstGeom prst="rect">
          <a:avLst/>
        </a:prstGeom>
      </xdr:spPr>
    </xdr:pic>
    <xdr:clientData/>
  </xdr:twoCellAnchor>
  <xdr:twoCellAnchor editAs="oneCell">
    <xdr:from>
      <xdr:col>1</xdr:col>
      <xdr:colOff>482601</xdr:colOff>
      <xdr:row>1</xdr:row>
      <xdr:rowOff>880535</xdr:rowOff>
    </xdr:from>
    <xdr:to>
      <xdr:col>3</xdr:col>
      <xdr:colOff>1245659</xdr:colOff>
      <xdr:row>1</xdr:row>
      <xdr:rowOff>2839964</xdr:rowOff>
    </xdr:to>
    <xdr:pic>
      <xdr:nvPicPr>
        <xdr:cNvPr id="53" name="Picture 12">
          <a:extLst>
            <a:ext uri="{FF2B5EF4-FFF2-40B4-BE49-F238E27FC236}">
              <a16:creationId xmlns:a16="http://schemas.microsoft.com/office/drawing/2014/main" id="{7C686241-EC2E-4A81-8551-F85708DB1195}"/>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982134" y="1049868"/>
          <a:ext cx="3725333" cy="1959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rporatetalentinc.sharepoint.com/Shared%20Documents/MARKETING/Web%20Site%20Info/Website%20Links/Naples_Suzanne_Resume%202020.doc" TargetMode="External"/><Relationship Id="rId13" Type="http://schemas.openxmlformats.org/officeDocument/2006/relationships/hyperlink" Target="mailto:rebecca@ctisearch.com" TargetMode="External"/><Relationship Id="rId18" Type="http://schemas.openxmlformats.org/officeDocument/2006/relationships/hyperlink" Target="https://corporatetalentinc.sharepoint.com/Shared%20Documents/MARKETING/Web%20Site%20Info/CTI%20Website%20Active%20Links/Redacted%20CEO_Reference%20Check%203.2020.doc" TargetMode="External"/><Relationship Id="rId3" Type="http://schemas.openxmlformats.org/officeDocument/2006/relationships/hyperlink" Target="https://www.selfmgmt.com/" TargetMode="External"/><Relationship Id="rId21" Type="http://schemas.openxmlformats.org/officeDocument/2006/relationships/printerSettings" Target="../printerSettings/printerSettings1.bin"/><Relationship Id="rId7" Type="http://schemas.openxmlformats.org/officeDocument/2006/relationships/hyperlink" Target="https://corporatetalentinc.sharepoint.com/Shared%20Documents/MARKETING/ACTIVE%20SEARCHES/Central%20Bancorp%20-%20Central%20Bank%20&amp;%20Trust/!Bank%20CEO/Pos%20Specs/CEO%20%20Template%20-%202018.docx" TargetMode="External"/><Relationship Id="rId12" Type="http://schemas.openxmlformats.org/officeDocument/2006/relationships/hyperlink" Target="mailto:timp@ctisearch.com" TargetMode="External"/><Relationship Id="rId17" Type="http://schemas.openxmlformats.org/officeDocument/2006/relationships/hyperlink" Target="https://corporatetalentinc.sharepoint.com/Shared%20Documents/MARKETING/Web%20Site%20Info/CTI%20Website%20Active%20Links/Redacted%20CEO_Reference%20Check%203.2020.doc" TargetMode="External"/><Relationship Id="rId2" Type="http://schemas.openxmlformats.org/officeDocument/2006/relationships/hyperlink" Target="https://www.selfmgmt.com/" TargetMode="External"/><Relationship Id="rId16" Type="http://schemas.openxmlformats.org/officeDocument/2006/relationships/hyperlink" Target="https://corporatetalentinc.sharepoint.com/Shared%20Documents/MARKETING/Web%20Site%20Info/CTI%20Website%20Active%20Links/Redacted%20CEO_Reference%20Check%203.2020.doc" TargetMode="External"/><Relationship Id="rId20" Type="http://schemas.openxmlformats.org/officeDocument/2006/relationships/hyperlink" Target="https://corporatetalentinc.sharepoint.com/Shared%20Documents/MARKETING/Web%20Site%20Info/CTI%20Website%20Active%20Links/New%20Work%20Force%20Skills%202020.pptx" TargetMode="External"/><Relationship Id="rId1" Type="http://schemas.openxmlformats.org/officeDocument/2006/relationships/hyperlink" Target="https://www.selfmgmt.com/" TargetMode="External"/><Relationship Id="rId6" Type="http://schemas.openxmlformats.org/officeDocument/2006/relationships/hyperlink" Target="https://www.selfmgmt.com/" TargetMode="External"/><Relationship Id="rId11" Type="http://schemas.openxmlformats.org/officeDocument/2006/relationships/hyperlink" Target="https://corporatetalentinc.sharepoint.com/Shared%20Documents/MARKETING/Web%20Site%20Info/Website%20Links/Baker_Lauren_Resume%202020.doc" TargetMode="External"/><Relationship Id="rId5" Type="http://schemas.openxmlformats.org/officeDocument/2006/relationships/hyperlink" Target="https://corporatetalentinc.sharepoint.com/Shared%20Documents/MARKETING/Candidate%20Presentation%20Doc%20Templates/KPI%20Rating%20Explanation.docx" TargetMode="External"/><Relationship Id="rId15" Type="http://schemas.openxmlformats.org/officeDocument/2006/relationships/hyperlink" Target="mailto:lindi@ctisearch.com" TargetMode="External"/><Relationship Id="rId10" Type="http://schemas.openxmlformats.org/officeDocument/2006/relationships/hyperlink" Target="https://corporatetalentinc.sharepoint.com/Shared%20Documents/MARKETING/Web%20Site%20Info/Website%20Links/Chase_Matthew_%20Resume%202020.doc" TargetMode="External"/><Relationship Id="rId19" Type="http://schemas.openxmlformats.org/officeDocument/2006/relationships/hyperlink" Target="https://corporatetalentinc.sharepoint.com/Shared%20Documents/MARKETING/Web%20Site%20Info/CTI%20Website%20Active%20Links/Redacted%20CEO_Reference%20Check%203.2020.doc" TargetMode="External"/><Relationship Id="rId4" Type="http://schemas.openxmlformats.org/officeDocument/2006/relationships/hyperlink" Target="https://corporatetalentinc.sharepoint.com/Shared%20Documents/MARKETING/Web%20Site%20Info/CTI%20Website%20Active%20Links/KPI's%20measure-what-matters.pdf" TargetMode="External"/><Relationship Id="rId9" Type="http://schemas.openxmlformats.org/officeDocument/2006/relationships/hyperlink" Target="https://corporatetalentinc.sharepoint.com/Shared%20Documents/MARKETING/Web%20Site%20Info/Website%20Links/Book_Scott_Resume%202020.doc" TargetMode="External"/><Relationship Id="rId14" Type="http://schemas.openxmlformats.org/officeDocument/2006/relationships/hyperlink" Target="mailto:timp@ctisearch.com"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3494B-7516-4D2B-A653-4195FFBB3B32}">
  <sheetPr>
    <tabColor theme="6" tint="-0.249977111117893"/>
    <pageSetUpPr fitToPage="1"/>
  </sheetPr>
  <dimension ref="A1:GZ73"/>
  <sheetViews>
    <sheetView tabSelected="1" topLeftCell="A10" zoomScaleNormal="100" workbookViewId="0">
      <selection activeCell="E17" sqref="E17:O20"/>
    </sheetView>
  </sheetViews>
  <sheetFormatPr defaultColWidth="9.140625" defaultRowHeight="12.75" x14ac:dyDescent="0.2"/>
  <cols>
    <col min="1" max="1" width="7.140625" style="15" customWidth="1"/>
    <col min="2" max="2" width="14.42578125" style="15" customWidth="1"/>
    <col min="3" max="3" width="30" style="15" customWidth="1"/>
    <col min="4" max="4" width="36.7109375" style="15" customWidth="1"/>
    <col min="5" max="5" width="20.28515625" style="15" customWidth="1"/>
    <col min="6" max="13" width="15.7109375" style="15" customWidth="1"/>
    <col min="14" max="14" width="18.85546875" style="15" customWidth="1"/>
    <col min="15" max="15" width="14.7109375" style="15" customWidth="1"/>
    <col min="16" max="16" width="3.7109375" style="15" customWidth="1"/>
    <col min="17" max="16384" width="9.140625" style="15"/>
  </cols>
  <sheetData>
    <row r="1" spans="1:18" ht="13.5" thickBot="1" x14ac:dyDescent="0.25">
      <c r="A1" s="1"/>
      <c r="B1" s="1"/>
      <c r="C1" s="1"/>
      <c r="D1" s="1"/>
      <c r="E1" s="1"/>
      <c r="F1" s="1"/>
      <c r="G1" s="1"/>
      <c r="H1" s="1"/>
      <c r="I1" s="1"/>
      <c r="J1" s="1"/>
      <c r="K1" s="1"/>
      <c r="L1" s="1"/>
      <c r="M1" s="1"/>
      <c r="N1" s="1"/>
      <c r="O1" s="1"/>
      <c r="P1" s="1"/>
    </row>
    <row r="2" spans="1:18" ht="294.75" customHeight="1" x14ac:dyDescent="0.2">
      <c r="A2" s="1"/>
      <c r="B2" s="104"/>
      <c r="C2" s="105"/>
      <c r="D2" s="105"/>
      <c r="E2" s="105"/>
      <c r="F2" s="105"/>
      <c r="G2" s="105"/>
      <c r="H2" s="105"/>
      <c r="I2" s="105"/>
      <c r="J2" s="105"/>
      <c r="K2" s="105"/>
      <c r="L2" s="105"/>
      <c r="M2" s="105"/>
      <c r="N2" s="105"/>
      <c r="O2" s="106"/>
      <c r="P2" s="1"/>
    </row>
    <row r="3" spans="1:18" ht="56.25" customHeight="1" x14ac:dyDescent="0.2">
      <c r="A3" s="1"/>
      <c r="B3" s="43" t="s">
        <v>0</v>
      </c>
      <c r="C3" s="43" t="s">
        <v>8</v>
      </c>
      <c r="D3" s="43" t="s">
        <v>12</v>
      </c>
      <c r="E3" s="43" t="s">
        <v>9</v>
      </c>
      <c r="F3" s="107" t="s">
        <v>23</v>
      </c>
      <c r="G3" s="107"/>
      <c r="H3" s="107"/>
      <c r="I3" s="107"/>
      <c r="J3" s="107"/>
      <c r="K3" s="107"/>
      <c r="L3" s="107"/>
      <c r="M3" s="107"/>
      <c r="N3" s="107"/>
      <c r="O3" s="108"/>
      <c r="P3" s="3"/>
    </row>
    <row r="4" spans="1:18" ht="28.5" customHeight="1" thickBot="1" x14ac:dyDescent="0.35">
      <c r="A4" s="1"/>
      <c r="B4" s="42">
        <v>3</v>
      </c>
      <c r="C4" s="5" t="s">
        <v>13</v>
      </c>
      <c r="D4" s="19" t="s">
        <v>10</v>
      </c>
      <c r="E4" s="109" t="s">
        <v>51</v>
      </c>
      <c r="F4" s="110"/>
      <c r="G4" s="110"/>
      <c r="H4" s="110"/>
      <c r="I4" s="110"/>
      <c r="J4" s="110"/>
      <c r="K4" s="110"/>
      <c r="L4" s="110"/>
      <c r="M4" s="110"/>
      <c r="N4" s="110"/>
      <c r="O4" s="111"/>
      <c r="P4" s="1"/>
    </row>
    <row r="5" spans="1:18" ht="24.95" customHeight="1" thickTop="1" thickBot="1" x14ac:dyDescent="0.35">
      <c r="A5" s="1"/>
      <c r="B5" s="4">
        <v>2</v>
      </c>
      <c r="C5" s="41" t="s">
        <v>14</v>
      </c>
      <c r="D5" s="16" t="s">
        <v>10</v>
      </c>
      <c r="E5" s="101" t="s">
        <v>15</v>
      </c>
      <c r="F5" s="102"/>
      <c r="G5" s="102"/>
      <c r="H5" s="102"/>
      <c r="I5" s="102"/>
      <c r="J5" s="102"/>
      <c r="K5" s="102"/>
      <c r="L5" s="102"/>
      <c r="M5" s="102"/>
      <c r="N5" s="102"/>
      <c r="O5" s="103"/>
      <c r="P5" s="1"/>
    </row>
    <row r="6" spans="1:18" ht="23.25" customHeight="1" thickTop="1" thickBot="1" x14ac:dyDescent="0.35">
      <c r="A6" s="1"/>
      <c r="B6" s="4">
        <v>2</v>
      </c>
      <c r="C6" s="6" t="s">
        <v>1</v>
      </c>
      <c r="D6" s="18" t="s">
        <v>10</v>
      </c>
      <c r="E6" s="101" t="s">
        <v>16</v>
      </c>
      <c r="F6" s="102"/>
      <c r="G6" s="102"/>
      <c r="H6" s="102"/>
      <c r="I6" s="102"/>
      <c r="J6" s="102"/>
      <c r="K6" s="102"/>
      <c r="L6" s="102"/>
      <c r="M6" s="102"/>
      <c r="N6" s="102"/>
      <c r="O6" s="103"/>
      <c r="P6" s="1"/>
    </row>
    <row r="7" spans="1:18" ht="27" customHeight="1" thickTop="1" thickBot="1" x14ac:dyDescent="0.35">
      <c r="A7" s="1"/>
      <c r="B7" s="4">
        <v>3</v>
      </c>
      <c r="C7" s="6" t="s">
        <v>17</v>
      </c>
      <c r="D7" s="19" t="s">
        <v>10</v>
      </c>
      <c r="E7" s="101" t="s">
        <v>22</v>
      </c>
      <c r="F7" s="102"/>
      <c r="G7" s="102"/>
      <c r="H7" s="102"/>
      <c r="I7" s="102"/>
      <c r="J7" s="102"/>
      <c r="K7" s="102"/>
      <c r="L7" s="102"/>
      <c r="M7" s="102"/>
      <c r="N7" s="102"/>
      <c r="O7" s="103"/>
      <c r="P7" s="2"/>
    </row>
    <row r="8" spans="1:18" ht="24.95" customHeight="1" thickTop="1" thickBot="1" x14ac:dyDescent="0.35">
      <c r="A8" s="1"/>
      <c r="B8" s="4">
        <v>3</v>
      </c>
      <c r="C8" s="6" t="s">
        <v>24</v>
      </c>
      <c r="D8" s="16" t="s">
        <v>19</v>
      </c>
      <c r="E8" s="101" t="s">
        <v>25</v>
      </c>
      <c r="F8" s="102"/>
      <c r="G8" s="102"/>
      <c r="H8" s="102"/>
      <c r="I8" s="102"/>
      <c r="J8" s="102"/>
      <c r="K8" s="102"/>
      <c r="L8" s="102"/>
      <c r="M8" s="102"/>
      <c r="N8" s="102"/>
      <c r="O8" s="103"/>
      <c r="P8" s="1"/>
    </row>
    <row r="9" spans="1:18" ht="24.95" customHeight="1" thickTop="1" thickBot="1" x14ac:dyDescent="0.35">
      <c r="A9" s="1"/>
      <c r="B9" s="4">
        <v>3</v>
      </c>
      <c r="C9" s="112" t="s">
        <v>20</v>
      </c>
      <c r="D9" s="16" t="s">
        <v>19</v>
      </c>
      <c r="E9" s="101" t="s">
        <v>21</v>
      </c>
      <c r="F9" s="102"/>
      <c r="G9" s="102"/>
      <c r="H9" s="102"/>
      <c r="I9" s="102"/>
      <c r="J9" s="102"/>
      <c r="K9" s="102"/>
      <c r="L9" s="102"/>
      <c r="M9" s="102"/>
      <c r="N9" s="102"/>
      <c r="O9" s="103"/>
      <c r="P9" s="1"/>
    </row>
    <row r="10" spans="1:18" ht="24.75" customHeight="1" thickTop="1" thickBot="1" x14ac:dyDescent="0.35">
      <c r="A10" s="1"/>
      <c r="B10" s="4">
        <v>3</v>
      </c>
      <c r="C10" s="17" t="s">
        <v>52</v>
      </c>
      <c r="D10" s="44" t="s">
        <v>19</v>
      </c>
      <c r="E10" s="101" t="s">
        <v>53</v>
      </c>
      <c r="F10" s="102"/>
      <c r="G10" s="102"/>
      <c r="H10" s="102"/>
      <c r="I10" s="102"/>
      <c r="J10" s="102"/>
      <c r="K10" s="102"/>
      <c r="L10" s="102"/>
      <c r="M10" s="102"/>
      <c r="N10" s="102"/>
      <c r="O10" s="103"/>
      <c r="P10" s="1"/>
    </row>
    <row r="11" spans="1:18" ht="27" customHeight="1" thickTop="1" thickBot="1" x14ac:dyDescent="0.35">
      <c r="A11" s="1"/>
      <c r="B11" s="4">
        <v>3</v>
      </c>
      <c r="C11" s="17" t="s">
        <v>18</v>
      </c>
      <c r="D11" s="18" t="s">
        <v>19</v>
      </c>
      <c r="E11" s="101" t="s">
        <v>26</v>
      </c>
      <c r="F11" s="102"/>
      <c r="G11" s="102"/>
      <c r="H11" s="102"/>
      <c r="I11" s="102"/>
      <c r="J11" s="102"/>
      <c r="K11" s="102"/>
      <c r="L11" s="102"/>
      <c r="M11" s="102"/>
      <c r="N11" s="102"/>
      <c r="O11" s="103"/>
      <c r="P11" s="2"/>
    </row>
    <row r="12" spans="1:18" ht="27" customHeight="1" thickTop="1" thickBot="1" x14ac:dyDescent="0.35">
      <c r="A12" s="1"/>
      <c r="B12" s="4">
        <v>3</v>
      </c>
      <c r="C12" s="17" t="s">
        <v>28</v>
      </c>
      <c r="D12" s="18" t="s">
        <v>19</v>
      </c>
      <c r="E12" s="101" t="s">
        <v>27</v>
      </c>
      <c r="F12" s="102"/>
      <c r="G12" s="102"/>
      <c r="H12" s="102"/>
      <c r="I12" s="102"/>
      <c r="J12" s="102"/>
      <c r="K12" s="102"/>
      <c r="L12" s="102"/>
      <c r="M12" s="102"/>
      <c r="N12" s="102"/>
      <c r="O12" s="103"/>
      <c r="P12" s="2"/>
    </row>
    <row r="13" spans="1:18" ht="25.5" customHeight="1" thickTop="1" thickBot="1" x14ac:dyDescent="0.25">
      <c r="A13" s="1"/>
      <c r="B13" s="1"/>
      <c r="C13" s="1"/>
      <c r="D13" s="1"/>
      <c r="E13" s="1"/>
      <c r="F13" s="1"/>
      <c r="G13" s="1"/>
      <c r="H13" s="1"/>
      <c r="I13" s="1"/>
      <c r="J13" s="1"/>
      <c r="K13" s="1"/>
      <c r="L13" s="1"/>
      <c r="M13" s="1"/>
      <c r="N13" s="1"/>
      <c r="O13" s="1"/>
      <c r="P13" s="1"/>
    </row>
    <row r="14" spans="1:18" ht="30" customHeight="1" x14ac:dyDescent="0.2">
      <c r="A14" s="1"/>
      <c r="B14" s="85" t="s">
        <v>57</v>
      </c>
      <c r="C14" s="86"/>
      <c r="D14" s="86"/>
      <c r="E14" s="87"/>
      <c r="F14" s="20" t="str">
        <f>$C$4</f>
        <v>5+ years CEO Experience</v>
      </c>
      <c r="G14" s="20" t="str">
        <f>$C$5</f>
        <v>Capital Raise Experience</v>
      </c>
      <c r="H14" s="20" t="str">
        <f>$C$6</f>
        <v>Credit Skills</v>
      </c>
      <c r="I14" s="20" t="str">
        <f>$C$7</f>
        <v>Denver Network</v>
      </c>
      <c r="J14" s="20" t="str">
        <f>$C$8</f>
        <v>Urgency &amp; Pace</v>
      </c>
      <c r="K14" s="20" t="str">
        <f>$C$9</f>
        <v>Emotional Quotient</v>
      </c>
      <c r="L14" s="20" t="str">
        <f>$C$10</f>
        <v>Cognitive Skills</v>
      </c>
      <c r="M14" s="20" t="str">
        <f>$C$11</f>
        <v>Diversity &amp; Inclusion</v>
      </c>
      <c r="N14" s="20" t="str">
        <f>$C$12</f>
        <v>Other KPI</v>
      </c>
      <c r="O14" s="7" t="s">
        <v>42</v>
      </c>
      <c r="P14" s="1"/>
    </row>
    <row r="15" spans="1:18" ht="26.25" customHeight="1" thickBot="1" x14ac:dyDescent="0.25">
      <c r="A15" s="1"/>
      <c r="B15" s="8"/>
      <c r="C15" s="88"/>
      <c r="D15" s="88"/>
      <c r="E15" s="21" t="s">
        <v>2</v>
      </c>
      <c r="F15" s="9">
        <v>3</v>
      </c>
      <c r="G15" s="9">
        <v>3</v>
      </c>
      <c r="H15" s="9">
        <v>3</v>
      </c>
      <c r="I15" s="9">
        <v>2</v>
      </c>
      <c r="J15" s="9">
        <v>3</v>
      </c>
      <c r="K15" s="9">
        <v>3</v>
      </c>
      <c r="L15" s="9">
        <v>3</v>
      </c>
      <c r="M15" s="9">
        <v>3</v>
      </c>
      <c r="N15" s="9">
        <v>3</v>
      </c>
      <c r="O15" s="22">
        <f>SUM(F15*$B$4,G15*$B$5,H15*$B$6,I15*$B$7,J15*$B$8,K15*$B$9,L15*$B$10,M15*$B$11,N15*$B$12)/SUM($B$4:$B$12)</f>
        <v>2.88</v>
      </c>
      <c r="P15" s="1"/>
      <c r="R15" s="23"/>
    </row>
    <row r="16" spans="1:18" ht="26.25" customHeight="1" thickBot="1" x14ac:dyDescent="0.25">
      <c r="A16" s="1"/>
      <c r="B16" s="10"/>
      <c r="C16" s="89"/>
      <c r="D16" s="90"/>
      <c r="E16" s="93" t="s">
        <v>43</v>
      </c>
      <c r="F16" s="94"/>
      <c r="G16" s="94"/>
      <c r="H16" s="94"/>
      <c r="I16" s="94"/>
      <c r="J16" s="94"/>
      <c r="K16" s="94"/>
      <c r="L16" s="95"/>
      <c r="M16" s="91" t="s">
        <v>3</v>
      </c>
      <c r="N16" s="92"/>
      <c r="O16" s="24">
        <f>SUM(O15/3)</f>
        <v>0.96</v>
      </c>
      <c r="P16" s="1"/>
    </row>
    <row r="17" spans="1:208" ht="26.25" customHeight="1" x14ac:dyDescent="0.2">
      <c r="A17" s="1"/>
      <c r="B17" s="10"/>
      <c r="C17" s="25"/>
      <c r="D17" s="25"/>
      <c r="E17" s="80" t="s">
        <v>79</v>
      </c>
      <c r="F17" s="81"/>
      <c r="G17" s="81"/>
      <c r="H17" s="81"/>
      <c r="I17" s="81"/>
      <c r="J17" s="81"/>
      <c r="K17" s="81"/>
      <c r="L17" s="81"/>
      <c r="M17" s="81"/>
      <c r="N17" s="81"/>
      <c r="O17" s="82"/>
      <c r="P17" s="1"/>
    </row>
    <row r="18" spans="1:208" ht="26.25" customHeight="1" x14ac:dyDescent="0.25">
      <c r="A18" s="1"/>
      <c r="B18" s="10"/>
      <c r="C18" s="25"/>
      <c r="D18" s="65" t="s">
        <v>30</v>
      </c>
      <c r="E18" s="80"/>
      <c r="F18" s="81"/>
      <c r="G18" s="81"/>
      <c r="H18" s="81"/>
      <c r="I18" s="81"/>
      <c r="J18" s="81"/>
      <c r="K18" s="81"/>
      <c r="L18" s="81"/>
      <c r="M18" s="81"/>
      <c r="N18" s="81"/>
      <c r="O18" s="82"/>
      <c r="P18" s="1"/>
    </row>
    <row r="19" spans="1:208" ht="26.25" customHeight="1" x14ac:dyDescent="0.2">
      <c r="A19" s="14"/>
      <c r="B19" s="28"/>
      <c r="C19" s="27"/>
      <c r="D19" s="27"/>
      <c r="E19" s="80"/>
      <c r="F19" s="81"/>
      <c r="G19" s="81"/>
      <c r="H19" s="81"/>
      <c r="I19" s="81"/>
      <c r="J19" s="81"/>
      <c r="K19" s="81"/>
      <c r="L19" s="81"/>
      <c r="M19" s="81"/>
      <c r="N19" s="81"/>
      <c r="O19" s="82"/>
      <c r="P19" s="1"/>
    </row>
    <row r="20" spans="1:208" ht="26.25" customHeight="1" x14ac:dyDescent="0.2">
      <c r="A20" s="14"/>
      <c r="B20" s="39"/>
      <c r="C20" s="13"/>
      <c r="D20" s="40"/>
      <c r="E20" s="80"/>
      <c r="F20" s="81"/>
      <c r="G20" s="81"/>
      <c r="H20" s="81"/>
      <c r="I20" s="81"/>
      <c r="J20" s="81"/>
      <c r="K20" s="81"/>
      <c r="L20" s="81"/>
      <c r="M20" s="81"/>
      <c r="N20" s="81"/>
      <c r="O20" s="82"/>
      <c r="P20" s="1"/>
    </row>
    <row r="21" spans="1:208" ht="26.25" customHeight="1" x14ac:dyDescent="0.2">
      <c r="A21" s="14"/>
      <c r="B21" s="70" t="s">
        <v>45</v>
      </c>
      <c r="C21" s="13"/>
      <c r="D21" s="13"/>
      <c r="E21" s="66" t="s">
        <v>4</v>
      </c>
      <c r="F21" s="46" t="s">
        <v>31</v>
      </c>
      <c r="G21" s="45" t="s">
        <v>60</v>
      </c>
      <c r="H21" s="46" t="s">
        <v>32</v>
      </c>
      <c r="I21" s="46" t="s">
        <v>80</v>
      </c>
      <c r="J21" s="46" t="s">
        <v>33</v>
      </c>
      <c r="K21" s="113" t="s">
        <v>81</v>
      </c>
      <c r="L21" s="46" t="s">
        <v>34</v>
      </c>
      <c r="M21" s="46" t="s">
        <v>82</v>
      </c>
      <c r="N21" s="46" t="s">
        <v>35</v>
      </c>
      <c r="O21" s="46" t="s">
        <v>83</v>
      </c>
      <c r="P21" s="1"/>
    </row>
    <row r="22" spans="1:208" ht="26.25" customHeight="1" x14ac:dyDescent="0.2">
      <c r="A22" s="1"/>
      <c r="B22" s="71" t="s">
        <v>29</v>
      </c>
      <c r="C22" s="13"/>
      <c r="D22" s="13"/>
      <c r="E22" s="67" t="s">
        <v>5</v>
      </c>
      <c r="F22" s="47" t="s">
        <v>36</v>
      </c>
      <c r="G22" s="49">
        <v>43819</v>
      </c>
      <c r="H22" s="48" t="s">
        <v>44</v>
      </c>
      <c r="I22" s="49">
        <v>43832</v>
      </c>
      <c r="J22" s="48" t="s">
        <v>37</v>
      </c>
      <c r="K22" s="50">
        <v>43844</v>
      </c>
      <c r="L22" s="47" t="s">
        <v>84</v>
      </c>
      <c r="M22" s="50">
        <v>43863</v>
      </c>
      <c r="N22" s="47" t="s">
        <v>85</v>
      </c>
      <c r="O22" s="51" t="s">
        <v>86</v>
      </c>
      <c r="P22" s="1"/>
    </row>
    <row r="23" spans="1:208" ht="26.25" customHeight="1" x14ac:dyDescent="0.25">
      <c r="A23" s="1"/>
      <c r="B23" s="31"/>
      <c r="C23" s="13"/>
      <c r="D23" s="76" t="s">
        <v>75</v>
      </c>
      <c r="E23" s="68" t="s">
        <v>6</v>
      </c>
      <c r="F23" s="46" t="s">
        <v>40</v>
      </c>
      <c r="G23" s="77" t="s">
        <v>61</v>
      </c>
      <c r="H23" s="78"/>
      <c r="I23" s="78"/>
      <c r="J23" s="79"/>
      <c r="K23" s="46" t="s">
        <v>41</v>
      </c>
      <c r="L23" s="77" t="s">
        <v>62</v>
      </c>
      <c r="M23" s="78"/>
      <c r="N23" s="78"/>
      <c r="O23" s="79"/>
      <c r="P23" s="1"/>
    </row>
    <row r="24" spans="1:208" ht="50.45" customHeight="1" thickBot="1" x14ac:dyDescent="0.3">
      <c r="A24" s="1"/>
      <c r="B24" s="32"/>
      <c r="C24" s="33"/>
      <c r="D24" s="33"/>
      <c r="E24" s="69" t="s">
        <v>11</v>
      </c>
      <c r="F24" s="83" t="s">
        <v>68</v>
      </c>
      <c r="G24" s="83"/>
      <c r="H24" s="83"/>
      <c r="I24" s="83"/>
      <c r="J24" s="83"/>
      <c r="K24" s="83"/>
      <c r="L24" s="83"/>
      <c r="M24" s="83"/>
      <c r="N24" s="83"/>
      <c r="O24" s="84"/>
      <c r="P24" s="1"/>
      <c r="R24"/>
    </row>
    <row r="25" spans="1:208" ht="33.950000000000003" customHeight="1" thickBot="1" x14ac:dyDescent="0.3">
      <c r="A25" s="1"/>
      <c r="B25" s="13"/>
      <c r="C25" s="13"/>
      <c r="D25" s="13"/>
      <c r="E25" s="34"/>
      <c r="F25" s="34"/>
      <c r="G25" s="34"/>
      <c r="H25" s="34"/>
      <c r="I25" s="34"/>
      <c r="J25" s="34"/>
      <c r="K25" s="34"/>
      <c r="L25" s="34"/>
      <c r="M25" s="34"/>
      <c r="N25" s="34"/>
      <c r="O25" s="35"/>
      <c r="P25" s="1"/>
      <c r="R25"/>
      <c r="S25"/>
    </row>
    <row r="26" spans="1:208" s="13" customFormat="1" ht="30" customHeight="1" x14ac:dyDescent="0.2">
      <c r="A26" s="1"/>
      <c r="B26" s="85" t="s">
        <v>54</v>
      </c>
      <c r="C26" s="86"/>
      <c r="D26" s="86"/>
      <c r="E26" s="87"/>
      <c r="F26" s="20" t="str">
        <f>$C$4</f>
        <v>5+ years CEO Experience</v>
      </c>
      <c r="G26" s="20" t="str">
        <f>$C$5</f>
        <v>Capital Raise Experience</v>
      </c>
      <c r="H26" s="20" t="str">
        <f>$C$6</f>
        <v>Credit Skills</v>
      </c>
      <c r="I26" s="20" t="str">
        <f>$C$7</f>
        <v>Denver Network</v>
      </c>
      <c r="J26" s="20" t="str">
        <f>$C$8</f>
        <v>Urgency &amp; Pace</v>
      </c>
      <c r="K26" s="20" t="str">
        <f>$C$9</f>
        <v>Emotional Quotient</v>
      </c>
      <c r="L26" s="20" t="str">
        <f>$C$10</f>
        <v>Cognitive Skills</v>
      </c>
      <c r="M26" s="20" t="str">
        <f>$C$11</f>
        <v>Diversity &amp; Inclusion</v>
      </c>
      <c r="N26" s="20" t="str">
        <f>$C$12</f>
        <v>Other KPI</v>
      </c>
      <c r="O26" s="7" t="s">
        <v>42</v>
      </c>
      <c r="P26" s="1"/>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row>
    <row r="27" spans="1:208" ht="26.25" customHeight="1" thickBot="1" x14ac:dyDescent="0.25">
      <c r="A27" s="1"/>
      <c r="B27" s="54"/>
      <c r="C27" s="88"/>
      <c r="D27" s="88"/>
      <c r="E27" s="21" t="s">
        <v>2</v>
      </c>
      <c r="F27" s="9">
        <v>3</v>
      </c>
      <c r="G27" s="9">
        <v>2</v>
      </c>
      <c r="H27" s="9">
        <v>2</v>
      </c>
      <c r="I27" s="9">
        <v>3</v>
      </c>
      <c r="J27" s="9">
        <v>3</v>
      </c>
      <c r="K27" s="9">
        <v>3</v>
      </c>
      <c r="L27" s="9">
        <v>3</v>
      </c>
      <c r="M27" s="9">
        <v>2</v>
      </c>
      <c r="N27" s="9">
        <v>3</v>
      </c>
      <c r="O27" s="22">
        <f>SUM(F27*$B$4,G27*$B$5,H27*$B$6,I27*$B$7,J27*$B$8,K27*$B$9,L27*$B$10,M27*$B$11,N27*$B$12)/SUM($B$4:$B$12)</f>
        <v>2.72</v>
      </c>
      <c r="P27" s="1"/>
      <c r="R27" s="23"/>
    </row>
    <row r="28" spans="1:208" ht="26.25" customHeight="1" thickBot="1" x14ac:dyDescent="0.3">
      <c r="A28" s="1"/>
      <c r="B28" s="55"/>
      <c r="C28" s="56"/>
      <c r="D28" s="52"/>
      <c r="E28" s="93" t="s">
        <v>43</v>
      </c>
      <c r="F28" s="94"/>
      <c r="G28" s="94"/>
      <c r="H28" s="94"/>
      <c r="I28" s="94"/>
      <c r="J28" s="94"/>
      <c r="K28" s="94"/>
      <c r="L28" s="95"/>
      <c r="M28" s="100" t="s">
        <v>3</v>
      </c>
      <c r="N28" s="92"/>
      <c r="O28" s="24">
        <f>SUM(O27/3)</f>
        <v>0.90666666666666673</v>
      </c>
      <c r="P28" s="1"/>
    </row>
    <row r="29" spans="1:208" ht="26.25" customHeight="1" x14ac:dyDescent="0.25">
      <c r="A29" s="1"/>
      <c r="B29" s="55"/>
      <c r="C29" s="56"/>
      <c r="D29" s="25"/>
      <c r="E29" s="80" t="s">
        <v>55</v>
      </c>
      <c r="F29" s="81"/>
      <c r="G29" s="81"/>
      <c r="H29" s="81"/>
      <c r="I29" s="81"/>
      <c r="J29" s="81"/>
      <c r="K29" s="81"/>
      <c r="L29" s="81"/>
      <c r="M29" s="81"/>
      <c r="N29" s="81"/>
      <c r="O29" s="82"/>
      <c r="P29" s="1"/>
      <c r="R29"/>
    </row>
    <row r="30" spans="1:208" ht="26.25" customHeight="1" x14ac:dyDescent="0.25">
      <c r="A30" s="1"/>
      <c r="B30" s="55"/>
      <c r="C30" s="64"/>
      <c r="D30" s="74" t="s">
        <v>47</v>
      </c>
      <c r="E30" s="80"/>
      <c r="F30" s="81"/>
      <c r="G30" s="81"/>
      <c r="H30" s="81"/>
      <c r="I30" s="81"/>
      <c r="J30" s="81"/>
      <c r="K30" s="81"/>
      <c r="L30" s="81"/>
      <c r="M30" s="81"/>
      <c r="N30" s="81"/>
      <c r="O30" s="82"/>
      <c r="P30" s="1"/>
    </row>
    <row r="31" spans="1:208" ht="26.25" customHeight="1" x14ac:dyDescent="0.25">
      <c r="A31" s="14"/>
      <c r="B31" s="55"/>
      <c r="C31" s="57"/>
      <c r="D31" s="27"/>
      <c r="E31" s="80"/>
      <c r="F31" s="81"/>
      <c r="G31" s="81"/>
      <c r="H31" s="81"/>
      <c r="I31" s="81"/>
      <c r="J31" s="81"/>
      <c r="K31" s="81"/>
      <c r="L31" s="81"/>
      <c r="M31" s="81"/>
      <c r="N31" s="81"/>
      <c r="O31" s="82"/>
      <c r="P31" s="1"/>
    </row>
    <row r="32" spans="1:208" ht="26.25" customHeight="1" x14ac:dyDescent="0.2">
      <c r="A32" s="14"/>
      <c r="B32" s="58"/>
      <c r="C32" s="39"/>
      <c r="D32" s="29"/>
      <c r="E32" s="80"/>
      <c r="F32" s="81"/>
      <c r="G32" s="81"/>
      <c r="H32" s="81"/>
      <c r="I32" s="81"/>
      <c r="J32" s="81"/>
      <c r="K32" s="81"/>
      <c r="L32" s="81"/>
      <c r="M32" s="81"/>
      <c r="N32" s="81"/>
      <c r="O32" s="82"/>
      <c r="P32" s="1"/>
    </row>
    <row r="33" spans="1:18" ht="26.25" customHeight="1" x14ac:dyDescent="0.2">
      <c r="A33" s="14"/>
      <c r="B33" s="73" t="s">
        <v>46</v>
      </c>
      <c r="C33" s="11"/>
      <c r="D33" s="13"/>
      <c r="E33" s="66" t="s">
        <v>4</v>
      </c>
      <c r="F33" s="46" t="s">
        <v>31</v>
      </c>
      <c r="G33" s="45" t="s">
        <v>63</v>
      </c>
      <c r="H33" s="46" t="s">
        <v>32</v>
      </c>
      <c r="I33" s="46" t="s">
        <v>64</v>
      </c>
      <c r="J33" s="46" t="s">
        <v>33</v>
      </c>
      <c r="K33" s="46"/>
      <c r="L33" s="46" t="s">
        <v>34</v>
      </c>
      <c r="M33" s="46"/>
      <c r="N33" s="46" t="s">
        <v>35</v>
      </c>
      <c r="O33" s="46"/>
      <c r="P33" s="1"/>
    </row>
    <row r="34" spans="1:18" ht="26.25" customHeight="1" x14ac:dyDescent="0.2">
      <c r="A34" s="14"/>
      <c r="B34" s="71" t="s">
        <v>29</v>
      </c>
      <c r="C34" s="59"/>
      <c r="D34" s="53"/>
      <c r="E34" s="67" t="s">
        <v>5</v>
      </c>
      <c r="F34" s="47" t="s">
        <v>36</v>
      </c>
      <c r="G34" s="49">
        <v>43761</v>
      </c>
      <c r="H34" s="48" t="s">
        <v>44</v>
      </c>
      <c r="I34" s="49">
        <v>43767</v>
      </c>
      <c r="J34" s="48" t="s">
        <v>37</v>
      </c>
      <c r="K34" s="50">
        <v>43789</v>
      </c>
      <c r="L34" s="47" t="s">
        <v>38</v>
      </c>
      <c r="M34" s="50">
        <v>43845</v>
      </c>
      <c r="N34" s="47" t="s">
        <v>39</v>
      </c>
      <c r="O34" s="51"/>
      <c r="P34" s="1"/>
    </row>
    <row r="35" spans="1:18" ht="26.25" customHeight="1" x14ac:dyDescent="0.25">
      <c r="A35" s="14"/>
      <c r="B35" s="59"/>
      <c r="C35" s="59"/>
      <c r="D35" s="76" t="s">
        <v>76</v>
      </c>
      <c r="E35" s="66" t="s">
        <v>6</v>
      </c>
      <c r="F35" s="46" t="s">
        <v>40</v>
      </c>
      <c r="G35" s="77"/>
      <c r="H35" s="78"/>
      <c r="I35" s="78"/>
      <c r="J35" s="79"/>
      <c r="K35" s="46" t="s">
        <v>41</v>
      </c>
      <c r="L35" s="77" t="s">
        <v>65</v>
      </c>
      <c r="M35" s="78"/>
      <c r="N35" s="78"/>
      <c r="O35" s="79"/>
      <c r="P35" s="1"/>
    </row>
    <row r="36" spans="1:18" ht="53.25" customHeight="1" thickBot="1" x14ac:dyDescent="0.3">
      <c r="A36" s="14"/>
      <c r="B36" s="59"/>
      <c r="C36" s="33"/>
      <c r="D36" s="60"/>
      <c r="E36" s="75" t="s">
        <v>11</v>
      </c>
      <c r="F36" s="97" t="s">
        <v>69</v>
      </c>
      <c r="G36" s="98"/>
      <c r="H36" s="98"/>
      <c r="I36" s="98"/>
      <c r="J36" s="98"/>
      <c r="K36" s="98"/>
      <c r="L36" s="98"/>
      <c r="M36" s="98"/>
      <c r="N36" s="98"/>
      <c r="O36" s="99"/>
      <c r="P36" s="1"/>
      <c r="R36"/>
    </row>
    <row r="37" spans="1:18" ht="33.950000000000003" customHeight="1" thickBot="1" x14ac:dyDescent="0.3">
      <c r="A37" s="1"/>
      <c r="B37" s="61"/>
      <c r="C37" s="13"/>
      <c r="D37" s="13"/>
      <c r="E37" s="34"/>
      <c r="F37" s="34"/>
      <c r="G37" s="34"/>
      <c r="H37" s="34"/>
      <c r="I37" s="34"/>
      <c r="J37" s="34"/>
      <c r="K37" s="34"/>
      <c r="L37" s="34"/>
      <c r="M37" s="34"/>
      <c r="N37" s="34"/>
      <c r="O37" s="35"/>
      <c r="P37" s="1"/>
      <c r="R37"/>
    </row>
    <row r="38" spans="1:18" ht="30" customHeight="1" x14ac:dyDescent="0.2">
      <c r="A38" s="1"/>
      <c r="B38" s="85" t="s">
        <v>58</v>
      </c>
      <c r="C38" s="86"/>
      <c r="D38" s="86"/>
      <c r="E38" s="87"/>
      <c r="F38" s="20" t="str">
        <f>$C$4</f>
        <v>5+ years CEO Experience</v>
      </c>
      <c r="G38" s="20" t="str">
        <f>$C$5</f>
        <v>Capital Raise Experience</v>
      </c>
      <c r="H38" s="20" t="str">
        <f>$C$6</f>
        <v>Credit Skills</v>
      </c>
      <c r="I38" s="20" t="str">
        <f>$C$7</f>
        <v>Denver Network</v>
      </c>
      <c r="J38" s="20" t="str">
        <f>$C$8</f>
        <v>Urgency &amp; Pace</v>
      </c>
      <c r="K38" s="20" t="str">
        <f>$C$9</f>
        <v>Emotional Quotient</v>
      </c>
      <c r="L38" s="20" t="str">
        <f>$C$10</f>
        <v>Cognitive Skills</v>
      </c>
      <c r="M38" s="20" t="str">
        <f>$C$11</f>
        <v>Diversity &amp; Inclusion</v>
      </c>
      <c r="N38" s="20" t="str">
        <f>$C$12</f>
        <v>Other KPI</v>
      </c>
      <c r="O38" s="7" t="s">
        <v>42</v>
      </c>
      <c r="P38" s="1"/>
    </row>
    <row r="39" spans="1:18" ht="26.25" customHeight="1" thickBot="1" x14ac:dyDescent="0.25">
      <c r="A39" s="1"/>
      <c r="B39" s="8"/>
      <c r="C39" s="88"/>
      <c r="D39" s="88"/>
      <c r="E39" s="21" t="s">
        <v>2</v>
      </c>
      <c r="F39" s="9">
        <v>2</v>
      </c>
      <c r="G39" s="9">
        <v>2.5</v>
      </c>
      <c r="H39" s="9">
        <v>2.5</v>
      </c>
      <c r="I39" s="9">
        <v>2.5</v>
      </c>
      <c r="J39" s="9">
        <v>2.5</v>
      </c>
      <c r="K39" s="9">
        <v>2.5</v>
      </c>
      <c r="L39" s="9">
        <v>3</v>
      </c>
      <c r="M39" s="9">
        <v>3</v>
      </c>
      <c r="N39" s="9">
        <v>2</v>
      </c>
      <c r="O39" s="22">
        <f>SUM(F39*$B$4,G39*$B$5,H39*$B$6,I39*$B$7,J39*$B$8,K39*$B$9,L39*$B$10,M39*$B$11,N39*$B$12)/SUM($B$4:$B$12)</f>
        <v>2.5</v>
      </c>
      <c r="P39" s="1"/>
      <c r="R39" s="23"/>
    </row>
    <row r="40" spans="1:18" ht="26.25" customHeight="1" thickBot="1" x14ac:dyDescent="0.25">
      <c r="A40" s="1"/>
      <c r="B40" s="10"/>
      <c r="C40" s="89"/>
      <c r="D40" s="90"/>
      <c r="E40" s="93" t="s">
        <v>43</v>
      </c>
      <c r="F40" s="94"/>
      <c r="G40" s="94"/>
      <c r="H40" s="94"/>
      <c r="I40" s="94"/>
      <c r="J40" s="94"/>
      <c r="K40" s="94"/>
      <c r="L40" s="95"/>
      <c r="M40" s="91" t="s">
        <v>3</v>
      </c>
      <c r="N40" s="92"/>
      <c r="O40" s="24">
        <f>SUM(O39/3)</f>
        <v>0.83333333333333337</v>
      </c>
      <c r="P40" s="1"/>
    </row>
    <row r="41" spans="1:18" ht="26.25" customHeight="1" x14ac:dyDescent="0.2">
      <c r="A41" s="1"/>
      <c r="B41" s="10"/>
      <c r="C41" s="25"/>
      <c r="D41" s="25"/>
      <c r="E41" s="80" t="s">
        <v>7</v>
      </c>
      <c r="F41" s="81"/>
      <c r="G41" s="81"/>
      <c r="H41" s="81"/>
      <c r="I41" s="81"/>
      <c r="J41" s="81"/>
      <c r="K41" s="81"/>
      <c r="L41" s="81"/>
      <c r="M41" s="81"/>
      <c r="N41" s="81"/>
      <c r="O41" s="82"/>
      <c r="P41" s="1"/>
    </row>
    <row r="42" spans="1:18" ht="26.25" customHeight="1" x14ac:dyDescent="0.2">
      <c r="A42" s="1"/>
      <c r="B42" s="10"/>
      <c r="C42" s="25"/>
      <c r="D42" s="74" t="s">
        <v>48</v>
      </c>
      <c r="E42" s="80"/>
      <c r="F42" s="81"/>
      <c r="G42" s="81"/>
      <c r="H42" s="81"/>
      <c r="I42" s="81"/>
      <c r="J42" s="81"/>
      <c r="K42" s="81"/>
      <c r="L42" s="81"/>
      <c r="M42" s="81"/>
      <c r="N42" s="81"/>
      <c r="O42" s="82"/>
      <c r="P42" s="1"/>
    </row>
    <row r="43" spans="1:18" ht="26.25" customHeight="1" x14ac:dyDescent="0.2">
      <c r="A43" s="14"/>
      <c r="B43" s="58"/>
      <c r="C43" s="27"/>
      <c r="D43" s="27"/>
      <c r="E43" s="80"/>
      <c r="F43" s="81"/>
      <c r="G43" s="81"/>
      <c r="H43" s="81"/>
      <c r="I43" s="81"/>
      <c r="J43" s="81"/>
      <c r="K43" s="81"/>
      <c r="L43" s="81"/>
      <c r="M43" s="81"/>
      <c r="N43" s="81"/>
      <c r="O43" s="82"/>
      <c r="P43" s="1"/>
    </row>
    <row r="44" spans="1:18" ht="26.25" customHeight="1" x14ac:dyDescent="0.2">
      <c r="A44" s="14"/>
      <c r="B44" s="63"/>
      <c r="C44" s="28"/>
      <c r="D44" s="29"/>
      <c r="E44" s="80"/>
      <c r="F44" s="81"/>
      <c r="G44" s="81"/>
      <c r="H44" s="81"/>
      <c r="I44" s="81"/>
      <c r="J44" s="81"/>
      <c r="K44" s="81"/>
      <c r="L44" s="81"/>
      <c r="M44" s="81"/>
      <c r="N44" s="81"/>
      <c r="O44" s="82"/>
      <c r="P44" s="1"/>
    </row>
    <row r="45" spans="1:18" ht="26.25" customHeight="1" x14ac:dyDescent="0.2">
      <c r="A45" s="1"/>
      <c r="B45" s="73" t="s">
        <v>46</v>
      </c>
      <c r="C45" s="30"/>
      <c r="D45" s="13"/>
      <c r="E45" s="66" t="s">
        <v>4</v>
      </c>
      <c r="F45" s="46" t="s">
        <v>31</v>
      </c>
      <c r="G45" s="45"/>
      <c r="H45" s="46" t="s">
        <v>32</v>
      </c>
      <c r="I45" s="46"/>
      <c r="J45" s="46" t="s">
        <v>33</v>
      </c>
      <c r="K45" s="46"/>
      <c r="L45" s="46" t="s">
        <v>34</v>
      </c>
      <c r="M45" s="46"/>
      <c r="N45" s="46" t="s">
        <v>35</v>
      </c>
      <c r="O45" s="46"/>
      <c r="P45" s="1"/>
    </row>
    <row r="46" spans="1:18" ht="26.25" customHeight="1" x14ac:dyDescent="0.2">
      <c r="A46" s="1"/>
      <c r="B46" s="71" t="s">
        <v>29</v>
      </c>
      <c r="C46" s="13"/>
      <c r="D46" s="13"/>
      <c r="E46" s="67" t="s">
        <v>5</v>
      </c>
      <c r="F46" s="47" t="s">
        <v>36</v>
      </c>
      <c r="G46" s="49">
        <v>43845</v>
      </c>
      <c r="H46" s="48" t="s">
        <v>44</v>
      </c>
      <c r="I46" s="49">
        <v>43854</v>
      </c>
      <c r="J46" s="48" t="s">
        <v>37</v>
      </c>
      <c r="K46" s="50"/>
      <c r="L46" s="47" t="s">
        <v>38</v>
      </c>
      <c r="M46" s="50"/>
      <c r="N46" s="47" t="s">
        <v>39</v>
      </c>
      <c r="O46" s="51"/>
      <c r="P46" s="1"/>
    </row>
    <row r="47" spans="1:18" ht="26.25" customHeight="1" x14ac:dyDescent="0.25">
      <c r="A47" s="1"/>
      <c r="B47" s="31"/>
      <c r="C47" s="13"/>
      <c r="D47" s="65" t="s">
        <v>77</v>
      </c>
      <c r="E47" s="66" t="s">
        <v>6</v>
      </c>
      <c r="F47" s="46" t="s">
        <v>40</v>
      </c>
      <c r="G47" s="77"/>
      <c r="H47" s="78"/>
      <c r="I47" s="78"/>
      <c r="J47" s="79"/>
      <c r="K47" s="46" t="s">
        <v>41</v>
      </c>
      <c r="L47" s="77" t="s">
        <v>70</v>
      </c>
      <c r="M47" s="78"/>
      <c r="N47" s="78"/>
      <c r="O47" s="79"/>
      <c r="P47" s="1"/>
    </row>
    <row r="48" spans="1:18" ht="55.5" customHeight="1" thickBot="1" x14ac:dyDescent="0.25">
      <c r="A48" s="1"/>
      <c r="B48" s="32"/>
      <c r="C48" s="33"/>
      <c r="D48" s="33"/>
      <c r="E48" s="72" t="s">
        <v>11</v>
      </c>
      <c r="F48" s="96" t="s">
        <v>71</v>
      </c>
      <c r="G48" s="83"/>
      <c r="H48" s="83"/>
      <c r="I48" s="83"/>
      <c r="J48" s="83"/>
      <c r="K48" s="83"/>
      <c r="L48" s="83"/>
      <c r="M48" s="83"/>
      <c r="N48" s="83"/>
      <c r="O48" s="84"/>
      <c r="P48" s="1"/>
    </row>
    <row r="49" spans="1:18" ht="39" customHeight="1" thickBot="1" x14ac:dyDescent="0.3">
      <c r="A49" s="1"/>
      <c r="B49" s="13"/>
      <c r="C49" s="13"/>
      <c r="D49" s="13"/>
      <c r="E49" s="34"/>
      <c r="F49" s="34"/>
      <c r="G49" s="34"/>
      <c r="H49" s="34"/>
      <c r="I49" s="34"/>
      <c r="J49" s="34"/>
      <c r="K49" s="34"/>
      <c r="L49" s="34"/>
      <c r="M49" s="34"/>
      <c r="N49" s="34"/>
      <c r="O49" s="35"/>
      <c r="P49" s="1"/>
    </row>
    <row r="50" spans="1:18" ht="30" customHeight="1" x14ac:dyDescent="0.2">
      <c r="A50" s="1"/>
      <c r="B50" s="85" t="s">
        <v>59</v>
      </c>
      <c r="C50" s="86"/>
      <c r="D50" s="86"/>
      <c r="E50" s="87"/>
      <c r="F50" s="20" t="str">
        <f>$C$4</f>
        <v>5+ years CEO Experience</v>
      </c>
      <c r="G50" s="20" t="str">
        <f>$C$5</f>
        <v>Capital Raise Experience</v>
      </c>
      <c r="H50" s="20" t="str">
        <f>$C$6</f>
        <v>Credit Skills</v>
      </c>
      <c r="I50" s="20" t="str">
        <f>$C$7</f>
        <v>Denver Network</v>
      </c>
      <c r="J50" s="20" t="str">
        <f>$C$8</f>
        <v>Urgency &amp; Pace</v>
      </c>
      <c r="K50" s="20" t="str">
        <f>$C$9</f>
        <v>Emotional Quotient</v>
      </c>
      <c r="L50" s="20" t="str">
        <f>$C$10</f>
        <v>Cognitive Skills</v>
      </c>
      <c r="M50" s="20" t="str">
        <f>$C$11</f>
        <v>Diversity &amp; Inclusion</v>
      </c>
      <c r="N50" s="20" t="str">
        <f>$C$12</f>
        <v>Other KPI</v>
      </c>
      <c r="O50" s="7" t="s">
        <v>42</v>
      </c>
      <c r="P50" s="1"/>
    </row>
    <row r="51" spans="1:18" ht="26.25" customHeight="1" thickBot="1" x14ac:dyDescent="0.25">
      <c r="A51" s="1"/>
      <c r="B51" s="8"/>
      <c r="C51" s="88"/>
      <c r="D51" s="88"/>
      <c r="E51" s="21" t="s">
        <v>2</v>
      </c>
      <c r="F51" s="9">
        <v>2</v>
      </c>
      <c r="G51" s="9">
        <v>2</v>
      </c>
      <c r="H51" s="9">
        <v>2</v>
      </c>
      <c r="I51" s="9">
        <v>2</v>
      </c>
      <c r="J51" s="9">
        <v>3</v>
      </c>
      <c r="K51" s="9">
        <v>3</v>
      </c>
      <c r="L51" s="9">
        <v>3</v>
      </c>
      <c r="M51" s="9">
        <v>3</v>
      </c>
      <c r="N51" s="9">
        <v>2</v>
      </c>
      <c r="O51" s="22">
        <f>SUM(F51*$B$4,G51*$B$5,H51*$B$6,I51*$B$7,J51*$B$8,K51*$B$9,L51*$B$10,M51*$B$11,N51*$B$12)/SUM($B$4:$B$12)</f>
        <v>2.48</v>
      </c>
      <c r="P51" s="1"/>
      <c r="R51" s="23"/>
    </row>
    <row r="52" spans="1:18" ht="26.25" customHeight="1" thickBot="1" x14ac:dyDescent="0.25">
      <c r="A52" s="1"/>
      <c r="B52" s="10"/>
      <c r="C52" s="89"/>
      <c r="D52" s="90"/>
      <c r="E52" s="93" t="s">
        <v>43</v>
      </c>
      <c r="F52" s="94"/>
      <c r="G52" s="94"/>
      <c r="H52" s="94"/>
      <c r="I52" s="94"/>
      <c r="J52" s="94"/>
      <c r="K52" s="94"/>
      <c r="L52" s="95"/>
      <c r="M52" s="91" t="s">
        <v>3</v>
      </c>
      <c r="N52" s="92"/>
      <c r="O52" s="24">
        <f>SUM(O51/3)</f>
        <v>0.82666666666666666</v>
      </c>
      <c r="P52" s="1"/>
    </row>
    <row r="53" spans="1:18" ht="26.25" customHeight="1" x14ac:dyDescent="0.2">
      <c r="A53" s="1"/>
      <c r="B53" s="10"/>
      <c r="C53" s="25"/>
      <c r="D53" s="25"/>
      <c r="E53" s="80" t="s">
        <v>56</v>
      </c>
      <c r="F53" s="81"/>
      <c r="G53" s="81"/>
      <c r="H53" s="81"/>
      <c r="I53" s="81"/>
      <c r="J53" s="81"/>
      <c r="K53" s="81"/>
      <c r="L53" s="81"/>
      <c r="M53" s="81"/>
      <c r="N53" s="81"/>
      <c r="O53" s="82"/>
      <c r="P53" s="1"/>
    </row>
    <row r="54" spans="1:18" ht="26.25" customHeight="1" x14ac:dyDescent="0.2">
      <c r="A54" s="1"/>
      <c r="B54" s="10"/>
      <c r="C54" s="25"/>
      <c r="D54" s="74" t="s">
        <v>49</v>
      </c>
      <c r="E54" s="80"/>
      <c r="F54" s="81"/>
      <c r="G54" s="81"/>
      <c r="H54" s="81"/>
      <c r="I54" s="81"/>
      <c r="J54" s="81"/>
      <c r="K54" s="81"/>
      <c r="L54" s="81"/>
      <c r="M54" s="81"/>
      <c r="N54" s="81"/>
      <c r="O54" s="82"/>
      <c r="P54" s="1"/>
    </row>
    <row r="55" spans="1:18" ht="26.25" customHeight="1" x14ac:dyDescent="0.2">
      <c r="A55" s="14"/>
      <c r="B55" s="39"/>
      <c r="C55" s="36"/>
      <c r="D55" s="27"/>
      <c r="E55" s="80"/>
      <c r="F55" s="81"/>
      <c r="G55" s="81"/>
      <c r="H55" s="81"/>
      <c r="I55" s="81"/>
      <c r="J55" s="81"/>
      <c r="K55" s="81"/>
      <c r="L55" s="81"/>
      <c r="M55" s="81"/>
      <c r="N55" s="81"/>
      <c r="O55" s="82"/>
      <c r="P55" s="1"/>
    </row>
    <row r="56" spans="1:18" ht="26.25" customHeight="1" x14ac:dyDescent="0.2">
      <c r="A56" s="14"/>
      <c r="B56" s="11"/>
      <c r="C56" s="28"/>
      <c r="D56" s="29"/>
      <c r="E56" s="80"/>
      <c r="F56" s="81"/>
      <c r="G56" s="81"/>
      <c r="H56" s="81"/>
      <c r="I56" s="81"/>
      <c r="J56" s="81"/>
      <c r="K56" s="81"/>
      <c r="L56" s="81"/>
      <c r="M56" s="81"/>
      <c r="N56" s="81"/>
      <c r="O56" s="82"/>
      <c r="P56" s="1"/>
    </row>
    <row r="57" spans="1:18" ht="26.25" customHeight="1" x14ac:dyDescent="0.2">
      <c r="A57" s="1"/>
      <c r="B57" s="73" t="s">
        <v>50</v>
      </c>
      <c r="C57" s="30"/>
      <c r="D57" s="13"/>
      <c r="E57" s="66" t="s">
        <v>4</v>
      </c>
      <c r="F57" s="46" t="s">
        <v>31</v>
      </c>
      <c r="G57" s="45" t="s">
        <v>66</v>
      </c>
      <c r="H57" s="46" t="s">
        <v>32</v>
      </c>
      <c r="I57" s="46" t="s">
        <v>67</v>
      </c>
      <c r="J57" s="46" t="s">
        <v>33</v>
      </c>
      <c r="K57" s="46"/>
      <c r="L57" s="46" t="s">
        <v>34</v>
      </c>
      <c r="M57" s="46"/>
      <c r="N57" s="46" t="s">
        <v>35</v>
      </c>
      <c r="O57" s="46"/>
      <c r="P57" s="1"/>
    </row>
    <row r="58" spans="1:18" ht="26.25" customHeight="1" x14ac:dyDescent="0.2">
      <c r="A58" s="1"/>
      <c r="B58" s="71" t="s">
        <v>29</v>
      </c>
      <c r="C58" s="13"/>
      <c r="D58" s="13"/>
      <c r="E58" s="67" t="s">
        <v>5</v>
      </c>
      <c r="F58" s="47" t="s">
        <v>36</v>
      </c>
      <c r="G58" s="49"/>
      <c r="H58" s="48" t="s">
        <v>44</v>
      </c>
      <c r="I58" s="49">
        <v>43782</v>
      </c>
      <c r="J58" s="48" t="s">
        <v>37</v>
      </c>
      <c r="K58" s="50"/>
      <c r="L58" s="47" t="s">
        <v>38</v>
      </c>
      <c r="M58" s="50"/>
      <c r="N58" s="47" t="s">
        <v>39</v>
      </c>
      <c r="O58" s="51"/>
      <c r="P58" s="1"/>
    </row>
    <row r="59" spans="1:18" ht="26.25" customHeight="1" x14ac:dyDescent="0.25">
      <c r="A59" s="1"/>
      <c r="B59" s="31"/>
      <c r="C59" s="13"/>
      <c r="D59" s="65" t="s">
        <v>78</v>
      </c>
      <c r="E59" s="66" t="s">
        <v>6</v>
      </c>
      <c r="F59" s="46" t="s">
        <v>40</v>
      </c>
      <c r="G59" s="77"/>
      <c r="H59" s="78"/>
      <c r="I59" s="78"/>
      <c r="J59" s="79"/>
      <c r="K59" s="46" t="s">
        <v>41</v>
      </c>
      <c r="L59" s="77" t="s">
        <v>72</v>
      </c>
      <c r="M59" s="78"/>
      <c r="N59" s="78"/>
      <c r="O59" s="79"/>
      <c r="P59" s="1"/>
    </row>
    <row r="60" spans="1:18" ht="54" customHeight="1" thickBot="1" x14ac:dyDescent="0.25">
      <c r="A60" s="1"/>
      <c r="B60" s="32"/>
      <c r="C60" s="33"/>
      <c r="D60" s="33"/>
      <c r="E60" s="72" t="s">
        <v>11</v>
      </c>
      <c r="F60" s="83" t="s">
        <v>73</v>
      </c>
      <c r="G60" s="83"/>
      <c r="H60" s="83"/>
      <c r="I60" s="83"/>
      <c r="J60" s="83"/>
      <c r="K60" s="83"/>
      <c r="L60" s="83"/>
      <c r="M60" s="83"/>
      <c r="N60" s="83"/>
      <c r="O60" s="84"/>
      <c r="P60" s="1"/>
    </row>
    <row r="61" spans="1:18" ht="39" customHeight="1" thickBot="1" x14ac:dyDescent="0.3">
      <c r="A61" s="1"/>
      <c r="B61" s="13"/>
      <c r="C61" s="13"/>
      <c r="D61" s="13"/>
      <c r="E61" s="34"/>
      <c r="F61" s="34"/>
      <c r="G61" s="34"/>
      <c r="H61" s="34"/>
      <c r="I61" s="34"/>
      <c r="J61" s="34"/>
      <c r="K61" s="34"/>
      <c r="L61" s="34"/>
      <c r="M61" s="34"/>
      <c r="N61" s="34"/>
      <c r="O61" s="35"/>
      <c r="P61" s="1"/>
    </row>
    <row r="62" spans="1:18" ht="30" customHeight="1" x14ac:dyDescent="0.2">
      <c r="A62" s="1"/>
      <c r="B62" s="85" t="s">
        <v>74</v>
      </c>
      <c r="C62" s="86"/>
      <c r="D62" s="86"/>
      <c r="E62" s="87"/>
      <c r="F62" s="20" t="str">
        <f>$C$4</f>
        <v>5+ years CEO Experience</v>
      </c>
      <c r="G62" s="20" t="str">
        <f>$C$5</f>
        <v>Capital Raise Experience</v>
      </c>
      <c r="H62" s="20" t="str">
        <f>$C$6</f>
        <v>Credit Skills</v>
      </c>
      <c r="I62" s="20" t="str">
        <f>$C$7</f>
        <v>Denver Network</v>
      </c>
      <c r="J62" s="20" t="str">
        <f>$C$8</f>
        <v>Urgency &amp; Pace</v>
      </c>
      <c r="K62" s="20" t="str">
        <f>$C$9</f>
        <v>Emotional Quotient</v>
      </c>
      <c r="L62" s="20" t="str">
        <f>$C$10</f>
        <v>Cognitive Skills</v>
      </c>
      <c r="M62" s="20" t="str">
        <f>$C$11</f>
        <v>Diversity &amp; Inclusion</v>
      </c>
      <c r="N62" s="20" t="str">
        <f>$C$12</f>
        <v>Other KPI</v>
      </c>
      <c r="O62" s="7" t="s">
        <v>42</v>
      </c>
      <c r="P62" s="1"/>
    </row>
    <row r="63" spans="1:18" ht="26.25" customHeight="1" thickBot="1" x14ac:dyDescent="0.25">
      <c r="A63" s="1"/>
      <c r="B63" s="8"/>
      <c r="C63" s="88"/>
      <c r="D63" s="88"/>
      <c r="E63" s="21" t="s">
        <v>2</v>
      </c>
      <c r="F63" s="9"/>
      <c r="G63" s="9"/>
      <c r="H63" s="9"/>
      <c r="I63" s="9"/>
      <c r="J63" s="9"/>
      <c r="K63" s="9"/>
      <c r="L63" s="9"/>
      <c r="M63" s="9"/>
      <c r="N63" s="9"/>
      <c r="O63" s="22">
        <f>SUM(F63*$B$4,G63*$B$5,H63*$B$6,I63*$B$7,J63*$B$8,K63*$B$9,L63*$B$10,M63*$B$11,N63*$B$12)/SUM($B$4:$B$12)</f>
        <v>0</v>
      </c>
      <c r="P63" s="1"/>
      <c r="R63" s="23"/>
    </row>
    <row r="64" spans="1:18" ht="26.25" customHeight="1" thickBot="1" x14ac:dyDescent="0.25">
      <c r="A64" s="1"/>
      <c r="B64" s="10"/>
      <c r="C64" s="89"/>
      <c r="D64" s="90"/>
      <c r="E64" s="93" t="s">
        <v>43</v>
      </c>
      <c r="F64" s="94"/>
      <c r="G64" s="94"/>
      <c r="H64" s="94"/>
      <c r="I64" s="94"/>
      <c r="J64" s="94"/>
      <c r="K64" s="94"/>
      <c r="L64" s="95"/>
      <c r="M64" s="91" t="s">
        <v>3</v>
      </c>
      <c r="N64" s="92"/>
      <c r="O64" s="24">
        <f>SUM(O63/3)</f>
        <v>0</v>
      </c>
      <c r="P64" s="1"/>
    </row>
    <row r="65" spans="1:16" ht="26.25" customHeight="1" x14ac:dyDescent="0.2">
      <c r="A65" s="1"/>
      <c r="B65" s="10"/>
      <c r="C65" s="25"/>
      <c r="D65" s="25"/>
      <c r="E65" s="80"/>
      <c r="F65" s="81"/>
      <c r="G65" s="81"/>
      <c r="H65" s="81"/>
      <c r="I65" s="81"/>
      <c r="J65" s="81"/>
      <c r="K65" s="81"/>
      <c r="L65" s="81"/>
      <c r="M65" s="81"/>
      <c r="N65" s="81"/>
      <c r="O65" s="82"/>
      <c r="P65" s="1"/>
    </row>
    <row r="66" spans="1:16" ht="26.25" customHeight="1" x14ac:dyDescent="0.2">
      <c r="A66" s="1"/>
      <c r="B66" s="10"/>
      <c r="C66" s="25"/>
      <c r="D66" s="25"/>
      <c r="E66" s="80"/>
      <c r="F66" s="81"/>
      <c r="G66" s="81"/>
      <c r="H66" s="81"/>
      <c r="I66" s="81"/>
      <c r="J66" s="81"/>
      <c r="K66" s="81"/>
      <c r="L66" s="81"/>
      <c r="M66" s="81"/>
      <c r="N66" s="81"/>
      <c r="O66" s="82"/>
      <c r="P66" s="1"/>
    </row>
    <row r="67" spans="1:16" ht="26.25" customHeight="1" x14ac:dyDescent="0.2">
      <c r="A67" s="14"/>
      <c r="B67" s="26"/>
      <c r="C67" s="36"/>
      <c r="D67" s="27"/>
      <c r="E67" s="80"/>
      <c r="F67" s="81"/>
      <c r="G67" s="81"/>
      <c r="H67" s="81"/>
      <c r="I67" s="81"/>
      <c r="J67" s="81"/>
      <c r="K67" s="81"/>
      <c r="L67" s="81"/>
      <c r="M67" s="81"/>
      <c r="N67" s="81"/>
      <c r="O67" s="82"/>
      <c r="P67" s="1"/>
    </row>
    <row r="68" spans="1:16" ht="26.25" customHeight="1" x14ac:dyDescent="0.2">
      <c r="A68" s="14"/>
      <c r="B68" s="27"/>
      <c r="C68" s="28"/>
      <c r="D68" s="29"/>
      <c r="E68" s="80"/>
      <c r="F68" s="81"/>
      <c r="G68" s="81"/>
      <c r="H68" s="81"/>
      <c r="I68" s="81"/>
      <c r="J68" s="81"/>
      <c r="K68" s="81"/>
      <c r="L68" s="81"/>
      <c r="M68" s="81"/>
      <c r="N68" s="81"/>
      <c r="O68" s="82"/>
      <c r="P68" s="1"/>
    </row>
    <row r="69" spans="1:16" ht="26.25" customHeight="1" x14ac:dyDescent="0.2">
      <c r="A69" s="1"/>
      <c r="B69" s="12"/>
      <c r="C69" s="30"/>
      <c r="D69" s="13"/>
      <c r="E69" s="66" t="s">
        <v>4</v>
      </c>
      <c r="F69" s="46" t="s">
        <v>31</v>
      </c>
      <c r="G69" s="45"/>
      <c r="H69" s="46" t="s">
        <v>32</v>
      </c>
      <c r="I69" s="46"/>
      <c r="J69" s="46" t="s">
        <v>33</v>
      </c>
      <c r="K69" s="46"/>
      <c r="L69" s="46" t="s">
        <v>34</v>
      </c>
      <c r="M69" s="46"/>
      <c r="N69" s="46" t="s">
        <v>35</v>
      </c>
      <c r="O69" s="46"/>
      <c r="P69" s="1"/>
    </row>
    <row r="70" spans="1:16" ht="26.25" customHeight="1" x14ac:dyDescent="0.2">
      <c r="A70" s="1"/>
      <c r="B70" s="31"/>
      <c r="C70" s="13"/>
      <c r="D70" s="13"/>
      <c r="E70" s="67" t="s">
        <v>5</v>
      </c>
      <c r="F70" s="47" t="s">
        <v>36</v>
      </c>
      <c r="G70" s="49"/>
      <c r="H70" s="48" t="s">
        <v>44</v>
      </c>
      <c r="I70" s="49"/>
      <c r="J70" s="48" t="s">
        <v>37</v>
      </c>
      <c r="K70" s="50"/>
      <c r="L70" s="47" t="s">
        <v>38</v>
      </c>
      <c r="M70" s="50"/>
      <c r="N70" s="47" t="s">
        <v>39</v>
      </c>
      <c r="O70" s="51"/>
      <c r="P70" s="1"/>
    </row>
    <row r="71" spans="1:16" ht="26.25" customHeight="1" x14ac:dyDescent="0.2">
      <c r="A71" s="1"/>
      <c r="B71" s="31"/>
      <c r="C71" s="13"/>
      <c r="D71" s="13"/>
      <c r="E71" s="66" t="s">
        <v>6</v>
      </c>
      <c r="F71" s="46" t="s">
        <v>40</v>
      </c>
      <c r="G71" s="77"/>
      <c r="H71" s="78"/>
      <c r="I71" s="78"/>
      <c r="J71" s="79"/>
      <c r="K71" s="46" t="s">
        <v>41</v>
      </c>
      <c r="L71" s="77"/>
      <c r="M71" s="78"/>
      <c r="N71" s="78"/>
      <c r="O71" s="79"/>
      <c r="P71" s="1"/>
    </row>
    <row r="72" spans="1:16" ht="26.25" customHeight="1" thickBot="1" x14ac:dyDescent="0.25">
      <c r="A72" s="1"/>
      <c r="B72" s="32"/>
      <c r="C72" s="33"/>
      <c r="D72" s="33"/>
      <c r="E72" s="72" t="s">
        <v>11</v>
      </c>
      <c r="F72" s="83"/>
      <c r="G72" s="83"/>
      <c r="H72" s="83"/>
      <c r="I72" s="83"/>
      <c r="J72" s="83"/>
      <c r="K72" s="83"/>
      <c r="L72" s="83"/>
      <c r="M72" s="83"/>
      <c r="N72" s="83"/>
      <c r="O72" s="84"/>
      <c r="P72" s="1"/>
    </row>
    <row r="73" spans="1:16" ht="21.75" customHeight="1" x14ac:dyDescent="0.25">
      <c r="A73" s="1"/>
      <c r="B73" s="1"/>
      <c r="C73" s="1"/>
      <c r="D73" s="1"/>
      <c r="E73" s="37"/>
      <c r="F73" s="37"/>
      <c r="G73" s="37"/>
      <c r="H73" s="37"/>
      <c r="I73" s="37"/>
      <c r="J73" s="37"/>
      <c r="K73" s="37"/>
      <c r="L73" s="37"/>
      <c r="M73" s="37"/>
      <c r="N73" s="37"/>
      <c r="O73" s="38"/>
      <c r="P73" s="1"/>
    </row>
  </sheetData>
  <sheetProtection formatCells="0" formatColumns="0" formatRows="0" insertColumns="0" insertRows="0" insertHyperlinks="0" deleteColumns="0" deleteRows="0" selectLockedCells="1" sort="0" autoFilter="0" pivotTables="0"/>
  <mergeCells count="55">
    <mergeCell ref="B2:O2"/>
    <mergeCell ref="F3:O3"/>
    <mergeCell ref="E4:O4"/>
    <mergeCell ref="E5:O5"/>
    <mergeCell ref="E6:O6"/>
    <mergeCell ref="E7:O7"/>
    <mergeCell ref="E28:L28"/>
    <mergeCell ref="C27:D27"/>
    <mergeCell ref="G35:J35"/>
    <mergeCell ref="L35:O35"/>
    <mergeCell ref="G23:J23"/>
    <mergeCell ref="L23:O23"/>
    <mergeCell ref="C15:D15"/>
    <mergeCell ref="C16:D16"/>
    <mergeCell ref="E16:L16"/>
    <mergeCell ref="M16:N16"/>
    <mergeCell ref="E8:O8"/>
    <mergeCell ref="E9:O9"/>
    <mergeCell ref="E10:O10"/>
    <mergeCell ref="E11:O11"/>
    <mergeCell ref="E12:O12"/>
    <mergeCell ref="B14:E14"/>
    <mergeCell ref="E29:O32"/>
    <mergeCell ref="F36:O36"/>
    <mergeCell ref="B38:E38"/>
    <mergeCell ref="F24:O24"/>
    <mergeCell ref="B26:E26"/>
    <mergeCell ref="M28:N28"/>
    <mergeCell ref="C39:D39"/>
    <mergeCell ref="C40:D40"/>
    <mergeCell ref="E40:L40"/>
    <mergeCell ref="M40:N40"/>
    <mergeCell ref="E41:O44"/>
    <mergeCell ref="F48:O48"/>
    <mergeCell ref="B50:E50"/>
    <mergeCell ref="C51:D51"/>
    <mergeCell ref="C52:D52"/>
    <mergeCell ref="E52:L52"/>
    <mergeCell ref="M52:N52"/>
    <mergeCell ref="G71:J71"/>
    <mergeCell ref="L71:O71"/>
    <mergeCell ref="E17:O20"/>
    <mergeCell ref="F72:O72"/>
    <mergeCell ref="B62:E62"/>
    <mergeCell ref="C63:D63"/>
    <mergeCell ref="C64:D64"/>
    <mergeCell ref="M64:N64"/>
    <mergeCell ref="E65:O68"/>
    <mergeCell ref="G47:J47"/>
    <mergeCell ref="L47:O47"/>
    <mergeCell ref="E64:L64"/>
    <mergeCell ref="E53:O56"/>
    <mergeCell ref="F60:O60"/>
    <mergeCell ref="G59:J59"/>
    <mergeCell ref="L59:O59"/>
  </mergeCells>
  <dataValidations disablePrompts="1" count="1">
    <dataValidation type="decimal" errorStyle="warning" allowBlank="1" errorTitle="Score 1-5" error="Score each candidate 1-5 in .5 increments. " promptTitle="Score Candidate 1-5" prompt="Score each candidate on the criteria scale of 1 to 5 in .5 increments. " sqref="F39:N39 F63:N63 F15:N15 F51:N51 F27:N27" xr:uid="{42F8167F-40E8-476F-9728-CD5ABF5B409B}">
      <formula1>1</formula1>
      <formula2>5</formula2>
    </dataValidation>
  </dataValidations>
  <hyperlinks>
    <hyperlink ref="D9" r:id="rId1" xr:uid="{809C1876-AC3D-43E6-BAC3-DD1B71AB8389}"/>
    <hyperlink ref="D10" r:id="rId2" xr:uid="{9D1D2397-3E91-4539-AA7A-42FD0EF85420}"/>
    <hyperlink ref="D11" r:id="rId3" xr:uid="{A7D3FAD5-99DF-49DB-8F69-B9C178E893BA}"/>
    <hyperlink ref="C3" r:id="rId4" xr:uid="{41950E60-1A2D-4498-934D-08827A95FA77}"/>
    <hyperlink ref="B3" r:id="rId5" xr:uid="{5D44290B-E426-42E6-8FE1-EBAA5146E738}"/>
    <hyperlink ref="D12" r:id="rId6" xr:uid="{D7CA8028-29F8-4E2B-8D61-4790FAC49156}"/>
    <hyperlink ref="E3" r:id="rId7" xr:uid="{3AF67F63-F1B2-4BCC-9154-CD81626F94D0}"/>
    <hyperlink ref="D18" r:id="rId8" tooltip="Resume" xr:uid="{8B5DB7A1-F803-4EA4-A61C-162B9906F1BA}"/>
    <hyperlink ref="D30" r:id="rId9" tooltip="Resume" xr:uid="{90ED2102-31CC-4E94-897F-3C8592C49BD4}"/>
    <hyperlink ref="D42" r:id="rId10" tooltip="Resume" xr:uid="{BEBFF31B-A4A8-4F19-8E34-29303552A856}"/>
    <hyperlink ref="D54" r:id="rId11" tooltip="Resume" xr:uid="{40EBEAB2-FD57-4111-A60F-4D1A1BBA5B25}"/>
    <hyperlink ref="B33" r:id="rId12" xr:uid="{90FADB3A-2DE8-4AF3-A36B-34AA2161CB50}"/>
    <hyperlink ref="B21" r:id="rId13" xr:uid="{6A326385-56D4-4856-9F33-A8D0AB20B934}"/>
    <hyperlink ref="B45" r:id="rId14" xr:uid="{D11612CD-905F-45F5-8D59-8D5952FDC01B}"/>
    <hyperlink ref="B57" r:id="rId15" xr:uid="{CDE6F993-FC8F-47AB-9411-EEFEBBB3C4EF}"/>
    <hyperlink ref="D23" r:id="rId16" tooltip="Reference" xr:uid="{2FAB7EC9-7BFD-4301-9318-BEA5748EAF4C}"/>
    <hyperlink ref="D35" r:id="rId17" tooltip="Reference" xr:uid="{E60A424D-2F86-486A-844D-FD19E171BAAF}"/>
    <hyperlink ref="D47" r:id="rId18" tooltip="Reference" xr:uid="{3466BBCA-D9CA-4995-BE42-6A653F9FDBA4}"/>
    <hyperlink ref="D59" r:id="rId19" tooltip="Reference" xr:uid="{22E07740-FA23-4B16-B0A1-B53A0D042B73}"/>
    <hyperlink ref="C9" r:id="rId20" xr:uid="{64124D62-0155-45A6-B8B6-73FD994BC2E6}"/>
  </hyperlinks>
  <pageMargins left="0.25" right="0.25" top="0.75" bottom="0.75" header="0.3" footer="0.3"/>
  <pageSetup scale="50" fitToHeight="0" orientation="landscape" horizontalDpi="1200" verticalDpi="1200" r:id="rId21"/>
  <headerFooter alignWithMargins="0"/>
  <drawing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7D4869AB1693488BBE1A650AB7A22B" ma:contentTypeVersion="12" ma:contentTypeDescription="Create a new document." ma:contentTypeScope="" ma:versionID="3c979dc41ba8bdb6dcfb70d802c69d34">
  <xsd:schema xmlns:xsd="http://www.w3.org/2001/XMLSchema" xmlns:xs="http://www.w3.org/2001/XMLSchema" xmlns:p="http://schemas.microsoft.com/office/2006/metadata/properties" xmlns:ns2="a80a4163-b381-4646-a6de-8365a85076df" xmlns:ns3="ceb2789b-a693-4a6e-8028-c6472d4f6709" targetNamespace="http://schemas.microsoft.com/office/2006/metadata/properties" ma:root="true" ma:fieldsID="cf676741ccde1a3f498d7a8e15a2ee70" ns2:_="" ns3:_="">
    <xsd:import namespace="a80a4163-b381-4646-a6de-8365a85076df"/>
    <xsd:import namespace="ceb2789b-a693-4a6e-8028-c6472d4f670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a4163-b381-4646-a6de-8365a85076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b2789b-a693-4a6e-8028-c6472d4f670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eb2789b-a693-4a6e-8028-c6472d4f6709">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71CA90-76D0-4DA8-8535-6D1B08EAF6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a4163-b381-4646-a6de-8365a85076df"/>
    <ds:schemaRef ds:uri="ceb2789b-a693-4a6e-8028-c6472d4f6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BC588E-5D26-4025-A446-A5B776DA799B}">
  <ds:schemaRefs>
    <ds:schemaRef ds:uri="a80a4163-b381-4646-a6de-8365a85076df"/>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terms/"/>
    <ds:schemaRef ds:uri="ceb2789b-a693-4a6e-8028-c6472d4f670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4C0CB39-1159-4390-AB56-32D254B4C9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Collaboration Service</Application>
  <DocSecurity>0</DocSecurity>
  <ScaleCrop>false</ScaleCrop>
  <HeadingPairs>
    <vt:vector size="2" baseType="variant">
      <vt:variant>
        <vt:lpstr>Worksheets</vt:lpstr>
      </vt:variant>
      <vt:variant>
        <vt:i4>1</vt:i4>
      </vt:variant>
    </vt:vector>
  </HeadingPairs>
  <TitlesOfParts>
    <vt:vector size="1" baseType="lpstr">
      <vt:lpstr>CEO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rdalzell</dc:creator>
  <cp:lastModifiedBy>Tim Pendergast</cp:lastModifiedBy>
  <cp:lastPrinted>2019-12-17T22:10:18Z</cp:lastPrinted>
  <dcterms:created xsi:type="dcterms:W3CDTF">2019-11-01T15:36:39Z</dcterms:created>
  <dcterms:modified xsi:type="dcterms:W3CDTF">2020-04-02T23:23:54Z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707073537</vt:i4>
  </property>
  <property fmtid="{D5CDD505-2E9C-101B-9397-08002B2CF9AE}" pid="3" name="_NewReviewCycle">
    <vt:lpwstr/>
  </property>
  <property fmtid="{D5CDD505-2E9C-101B-9397-08002B2CF9AE}" pid="4" name="_EmailSubject">
    <vt:lpwstr>Tee up for Pete Armstrong</vt:lpwstr>
  </property>
  <property fmtid="{D5CDD505-2E9C-101B-9397-08002B2CF9AE}" pid="5" name="_AuthorEmail">
    <vt:lpwstr>rebecca@ctisearch.com</vt:lpwstr>
  </property>
  <property fmtid="{D5CDD505-2E9C-101B-9397-08002B2CF9AE}" pid="6" name="_AuthorEmailDisplayName">
    <vt:lpwstr>Rebecca Dalzell</vt:lpwstr>
  </property>
  <property fmtid="{D5CDD505-2E9C-101B-9397-08002B2CF9AE}" pid="7" name="_ReviewingToolsShownOnce">
    <vt:lpwstr/>
  </property>
  <property fmtid="{D5CDD505-2E9C-101B-9397-08002B2CF9AE}" pid="8" name="ContentTypeId">
    <vt:lpwstr>0x0101005C7D4869AB1693488BBE1A650AB7A22B</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ies>
</file>